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F:\VO 2022\VO_potraviny_ziadost_BBSK\Ovocie a zelenina, sirup\"/>
    </mc:Choice>
  </mc:AlternateContent>
  <xr:revisionPtr revIDLastSave="0" documentId="13_ncr:1_{7C512676-7CBE-4D5D-BAC5-952D23BC95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  <sheet name="Hárok2" sheetId="2" r:id="rId2"/>
    <sheet name="Hárok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1" l="1"/>
  <c r="J59" i="1" s="1"/>
  <c r="I59" i="1"/>
  <c r="H60" i="1"/>
  <c r="J60" i="1" s="1"/>
  <c r="I60" i="1"/>
  <c r="H21" i="1"/>
  <c r="J21" i="1" s="1"/>
  <c r="I21" i="1"/>
  <c r="H22" i="1"/>
  <c r="J22" i="1" s="1"/>
  <c r="I22" i="1"/>
  <c r="H23" i="1"/>
  <c r="J23" i="1" s="1"/>
  <c r="I23" i="1"/>
  <c r="H24" i="1"/>
  <c r="J24" i="1" s="1"/>
  <c r="I24" i="1"/>
  <c r="H25" i="1"/>
  <c r="J25" i="1" s="1"/>
  <c r="I25" i="1"/>
  <c r="H26" i="1"/>
  <c r="J26" i="1" s="1"/>
  <c r="I26" i="1"/>
  <c r="H27" i="1"/>
  <c r="J27" i="1" s="1"/>
  <c r="I27" i="1"/>
  <c r="H28" i="1"/>
  <c r="I28" i="1"/>
  <c r="J28" i="1"/>
  <c r="H29" i="1"/>
  <c r="J29" i="1" s="1"/>
  <c r="I29" i="1"/>
  <c r="H30" i="1"/>
  <c r="J30" i="1" s="1"/>
  <c r="I30" i="1"/>
  <c r="H31" i="1"/>
  <c r="J31" i="1" s="1"/>
  <c r="I31" i="1"/>
  <c r="H32" i="1"/>
  <c r="J32" i="1" s="1"/>
  <c r="I32" i="1"/>
  <c r="H33" i="1"/>
  <c r="J33" i="1" s="1"/>
  <c r="I33" i="1"/>
  <c r="H34" i="1"/>
  <c r="J34" i="1" s="1"/>
  <c r="I34" i="1"/>
  <c r="H35" i="1"/>
  <c r="J35" i="1" s="1"/>
  <c r="I35" i="1"/>
  <c r="H36" i="1"/>
  <c r="I36" i="1"/>
  <c r="J36" i="1"/>
  <c r="H37" i="1"/>
  <c r="I37" i="1"/>
  <c r="J37" i="1"/>
  <c r="H38" i="1"/>
  <c r="J38" i="1" s="1"/>
  <c r="I38" i="1"/>
  <c r="H39" i="1"/>
  <c r="J39" i="1" s="1"/>
  <c r="I39" i="1"/>
  <c r="H40" i="1"/>
  <c r="J40" i="1" s="1"/>
  <c r="I40" i="1"/>
  <c r="H41" i="1"/>
  <c r="I41" i="1"/>
  <c r="J41" i="1"/>
  <c r="H42" i="1"/>
  <c r="J42" i="1" s="1"/>
  <c r="I42" i="1"/>
  <c r="H43" i="1"/>
  <c r="J43" i="1" s="1"/>
  <c r="I43" i="1"/>
  <c r="H44" i="1"/>
  <c r="I44" i="1"/>
  <c r="J44" i="1"/>
  <c r="H45" i="1"/>
  <c r="J45" i="1" s="1"/>
  <c r="I45" i="1"/>
  <c r="H46" i="1"/>
  <c r="J46" i="1" s="1"/>
  <c r="I46" i="1"/>
  <c r="H47" i="1"/>
  <c r="J47" i="1" s="1"/>
  <c r="I47" i="1"/>
  <c r="H48" i="1"/>
  <c r="J48" i="1" s="1"/>
  <c r="I48" i="1"/>
  <c r="H49" i="1"/>
  <c r="J49" i="1" s="1"/>
  <c r="I49" i="1"/>
  <c r="H50" i="1"/>
  <c r="J50" i="1" s="1"/>
  <c r="I50" i="1"/>
  <c r="H51" i="1"/>
  <c r="J51" i="1" s="1"/>
  <c r="I51" i="1"/>
  <c r="I61" i="1" l="1"/>
  <c r="J61" i="1"/>
  <c r="H52" i="1" l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I57" i="1"/>
  <c r="I52" i="1"/>
  <c r="I53" i="1"/>
  <c r="I55" i="1"/>
  <c r="I56" i="1" l="1"/>
  <c r="I54" i="1"/>
  <c r="I58" i="1"/>
  <c r="I159" i="3" l="1"/>
  <c r="H159" i="3"/>
  <c r="I158" i="3"/>
  <c r="H158" i="3"/>
  <c r="I153" i="3"/>
  <c r="H153" i="3"/>
  <c r="I114" i="3"/>
  <c r="H114" i="3"/>
  <c r="I95" i="3"/>
  <c r="H95" i="3"/>
  <c r="I73" i="3"/>
  <c r="H73" i="3"/>
  <c r="I11" i="3"/>
  <c r="H11" i="3"/>
  <c r="H145" i="2"/>
</calcChain>
</file>

<file path=xl/sharedStrings.xml><?xml version="1.0" encoding="utf-8"?>
<sst xmlns="http://schemas.openxmlformats.org/spreadsheetml/2006/main" count="758" uniqueCount="243">
  <si>
    <t>Por.č.</t>
  </si>
  <si>
    <t>Názov tovaru</t>
  </si>
  <si>
    <t>Predpokladané množstvo</t>
  </si>
  <si>
    <t>MJ</t>
  </si>
  <si>
    <t>Jedn. cena bez DPH v eur</t>
  </si>
  <si>
    <t xml:space="preserve">Jedn. cena s DPH  </t>
  </si>
  <si>
    <t>ks</t>
  </si>
  <si>
    <t>kg</t>
  </si>
  <si>
    <t>l</t>
  </si>
  <si>
    <t>Cena v EUR za celý predmet zákazky</t>
  </si>
  <si>
    <t>x</t>
  </si>
  <si>
    <t>IČO:</t>
  </si>
  <si>
    <t>Cena spolu bez DPH</t>
  </si>
  <si>
    <t>Cena spolu s DPH</t>
  </si>
  <si>
    <t xml:space="preserve">Dodávateľ je pri dodávke tovaru zaviazaný dodržiavať hygienické zásady, normy a predpisy na prepravu, skladovanie a manipuláciu s predmetom zákazky v zmysle platnej legislatívy. Dodávateľ sa zaväzuje odberateľovi znížiť jednotkové ceny kedykoľvek počas trvania zmluvy, a to v prípade zavedenia tzv. akciových cien tovaru na trhu , alebo pri celoplošnom znižovaní cien jednotlivých druhov potravín. Tovar musí byť dodaný v požadovanej akosti a kvalite v zmysle zákona o potravinách, potravinovom kódexe a platných legislatívnych požiadavkách pre tieto tovary. </t>
  </si>
  <si>
    <t xml:space="preserve">Dodávateľ sa zaväzuje dodávať tovar podľa podmienok uvedených v rámcovej dohode. </t>
  </si>
  <si>
    <t>Objednávateľ môže tovar objednávať v ľubovoľných množstvách a baleniach, podľa aktuálnej potreby a počtu stravníkov.</t>
  </si>
  <si>
    <t xml:space="preserve">Jednotková cena tovaru musí byť dodržaná bez ohľadu na veľkosť balenia. </t>
  </si>
  <si>
    <t>Uvedené množstvo tovaru je orientačné a nie je pre OvZP záväzné.</t>
  </si>
  <si>
    <t>Piškóty okrúhle (120 g)</t>
  </si>
  <si>
    <t>Cukor škoricový 20 g/1 ks</t>
  </si>
  <si>
    <t>Káva melta 500 g</t>
  </si>
  <si>
    <t>Puding vanilkový 1 kg  (DrOetker)</t>
  </si>
  <si>
    <t>Zlatý klas 1 kg (DrOetker)</t>
  </si>
  <si>
    <t>Cestovina – Erce rezance niťovky, 8 vaječné cestoviny, 200 g</t>
  </si>
  <si>
    <t>Citrónový koncentrát 1 l</t>
  </si>
  <si>
    <t>Kompót broskyne 850g (Giana)</t>
  </si>
  <si>
    <t>Kompót  jahody 850 g (Giana)</t>
  </si>
  <si>
    <t>Kompót marhuľa 3600 g (Hajduk Senec)</t>
  </si>
  <si>
    <t>Kompót ananás 850 g (Giana)</t>
  </si>
  <si>
    <t xml:space="preserve">Cereálna tyčinka s rôznymi príchuťami v bielej alebo mliečnej čokoláde 50 g - Corny Big </t>
  </si>
  <si>
    <t xml:space="preserve">Sušienka FRUITY s ovocnou náplňou cca 45 %, 25 g, bez umelých farbív </t>
  </si>
  <si>
    <t>Cereálna tyčinka s mliečnou náplňou 30 g - Corny Milch</t>
  </si>
  <si>
    <t>Horčica plnotučná - balenie 1 kg</t>
  </si>
  <si>
    <t>Kypriaci prášok 20 g (Dr. Oetker)</t>
  </si>
  <si>
    <t>Kypriaci prášok do perníka – balenie 20 g (Dr. Oetker)</t>
  </si>
  <si>
    <t>Orechy vlašské, balenie 500 g</t>
  </si>
  <si>
    <t>Kokos strúhaný, balenie 200 g</t>
  </si>
  <si>
    <t>Polievkové korenie Maggi tekuté ochucovadlo, balenie 805 ml</t>
  </si>
  <si>
    <t>Ovsené vločky, balenie 400 g</t>
  </si>
  <si>
    <t>Puding jahodový 1 kg (DrOetker)</t>
  </si>
  <si>
    <t>Puding kakaový 1 kg (DrOetker)</t>
  </si>
  <si>
    <t>Puding BB 1 kg (DrOetker)</t>
  </si>
  <si>
    <t>Cestovina – špagety semolinové, balenie 5 kg (Pagani)</t>
  </si>
  <si>
    <t>Kompót broskyne 2650 ml (Giana)</t>
  </si>
  <si>
    <t>Kompót slivky polené 3600g  (Novofruct)</t>
  </si>
  <si>
    <t>Kompót višne 3 600 g (Hajduk)</t>
  </si>
  <si>
    <t>Kompót ananás 2600 g (Giana)</t>
  </si>
  <si>
    <t>Detská výživa 120 g (Novofruct), rôzne príchute</t>
  </si>
  <si>
    <t>Detská výživa 100 g (Hello), rôzne príchute</t>
  </si>
  <si>
    <t>Informácie o uchádzačovi:</t>
  </si>
  <si>
    <t>Názov:</t>
  </si>
  <si>
    <t>Sídlo:</t>
  </si>
  <si>
    <t>Kontaktná osoba:</t>
  </si>
  <si>
    <t>Kontakt (telefón, e-mail):</t>
  </si>
  <si>
    <t>Sadzba DPH 10%,20%</t>
  </si>
  <si>
    <t xml:space="preserve">Predkladateľ ponuky spĺňa nasledovné:
- má oprávnenie dodávať tovar, ktorý zodpovedá  predmetu zákazky,
- nie je vedený v registri osôb so zákazom účasti vo verejnom obstarávaní, ktorý vedie Úrad pre verejné obstarávanie podľa § 183 zákona,
- disponuje dokladom o správnej výrobnej praxi, správnej hygienickej praxi (HACCP Systém analýzy rizika a stanovenia kritických kontrolných bodov vo výrobe),
- má platné osvedčenie Regionálnej veterinárnej a potravinovej správy SR o hygienickej spôsobilosti dopravného prostriedku na prepravu potravín a surovín v zmysle potravinového kódexu SR alebo platnej legislatívy.
</t>
  </si>
  <si>
    <t>PODPIS A PEČIATKA UCHÁDZAČA</t>
  </si>
  <si>
    <t>II. Dodacie podmienky</t>
  </si>
  <si>
    <t>I. Rozsah a množstvo predmetu zákazky</t>
  </si>
  <si>
    <t>Keksy  BB dobré ráno 50g rôzne príchute (4 ks v balení)</t>
  </si>
  <si>
    <t>Cukor kryštálový - balenie 1 kg</t>
  </si>
  <si>
    <t>Cukor práškový - balenie 1 kg</t>
  </si>
  <si>
    <t>Cukor vanilkový - balenie 1 kg</t>
  </si>
  <si>
    <t>Ochucovadlo hovädzie – hov. bujón hov. extrakt 2,3 %, zelenina (Nestlé), balenie 1,1 kg</t>
  </si>
  <si>
    <t>Harmonia chuti granulované ochucovadlo Maggi</t>
  </si>
  <si>
    <t>Omáčka bolonská  1 kg – tuk 7 g, sacharidy 8 g, vlákniny 0,08 g, bielkoviny 7 g (Bolognese Knorr)</t>
  </si>
  <si>
    <t xml:space="preserve">Základ na zapekanie pokrmov, bez glutamanu, 2 kg, (Nestlé) </t>
  </si>
  <si>
    <t>Bobkový list – celý, balenie 10 g (Mäspoma)</t>
  </si>
  <si>
    <t>Huby dubáky – sušené, balenie 20 g (Mäspoma)</t>
  </si>
  <si>
    <t>Korenie čierne celé 20 g (Mäspoma)</t>
  </si>
  <si>
    <t>Korenie čierne mleté 20 g (Mäspoma)</t>
  </si>
  <si>
    <t>Korenie nové celé 20 g (Mäspoma)</t>
  </si>
  <si>
    <t>Korenie kurkuma 35 g (Mäspoma)</t>
  </si>
  <si>
    <t>Korenie sezam 30 g (Mäspoma)</t>
  </si>
  <si>
    <t>Škorica mletá 20 g  (Mäspoma)</t>
  </si>
  <si>
    <t>Majoránka 5 g (Mäspoma)</t>
  </si>
  <si>
    <t xml:space="preserve">Paprika sladká 100 g (Mäspoma) </t>
  </si>
  <si>
    <t>Pažitka 100 g (Mäspoma)</t>
  </si>
  <si>
    <t>Petržlenová vňať 100 g (Mäspoma)</t>
  </si>
  <si>
    <t>Rasca celá 20 g (Mäspoma)</t>
  </si>
  <si>
    <t>Rasca mletá 20 g (Mäspoma)</t>
  </si>
  <si>
    <t>Bazalka 9 g (Mäspoma)</t>
  </si>
  <si>
    <t>Korenie Pizza 18 g (Mäspoma)</t>
  </si>
  <si>
    <t xml:space="preserve">Korenie na ryby (Mäspoma) </t>
  </si>
  <si>
    <t>Aromat, balenie 1040 g (Knorr)</t>
  </si>
  <si>
    <t>Mak 250 g (Mánya)</t>
  </si>
  <si>
    <t>Kakao 100 g (Nestlé)</t>
  </si>
  <si>
    <t>Granko min 450 g (Orion)</t>
  </si>
  <si>
    <t>Caro instantný nápoj 500 g (cereálna zmes jačmeňa, raže, čakanky a jačmenného sladu, bez kofeínu) - Nestlé</t>
  </si>
  <si>
    <t>Sójová omáčka 1 l (Vitana)</t>
  </si>
  <si>
    <t>Čaj  ovocný – lesná zmes porciovaný v nálevových vreckách (20x2g) 40 g/1 ks (BOP)</t>
  </si>
  <si>
    <t>Čaj čierny porciovaný v nálev. vreckách 20x1,5g - 30 gr/ 1 ks (BOP)</t>
  </si>
  <si>
    <t>Med včelí, kvetový, balenie 900 g</t>
  </si>
  <si>
    <t>Toping - rôzne druhy - čokoláda, jahoda a karamel, balenie min. 600 g (LABETA)</t>
  </si>
  <si>
    <t>Múka polohrubá (Mlyn Trenčan)</t>
  </si>
  <si>
    <t>Múka hladká (Mlyn Trenčan)</t>
  </si>
  <si>
    <t>Múka hrubá (Mlyn Trenčan)</t>
  </si>
  <si>
    <t>Detská krupica, balenie 500 g (Penam)</t>
  </si>
  <si>
    <t xml:space="preserve">Krúpy jačmenné, balenie 7 500 g </t>
  </si>
  <si>
    <t>Ryža – dlhozrnná, 1. akosť, balenie 1 kg (Vitana)</t>
  </si>
  <si>
    <t>Ryža – guľatozrnná, 1. akosť, balenie 5 kg, (Vitana)</t>
  </si>
  <si>
    <t>Bavorský krém, balenie 1 kg (Nestlé)</t>
  </si>
  <si>
    <t>Tiramisu krém, balenie 2x400g (Cremosa, Nestlé alebo ekvivalent)</t>
  </si>
  <si>
    <t>Strúhanka kukuričná, balenie 1 kg (Knuspi, Frape)</t>
  </si>
  <si>
    <t>Olej rastlinný 1 l, repkový 100 %</t>
  </si>
  <si>
    <t>Olej rastlinný 5 l, slnečnicový (Bell)</t>
  </si>
  <si>
    <t>Olej rastlinný, 10 l, slnečnicový (Palma)</t>
  </si>
  <si>
    <t>Olej olivový 1 l (Giana)</t>
  </si>
  <si>
    <t>Cestovina – kolienka semolinové, balenie 10 kg (Dr. Oetker)</t>
  </si>
  <si>
    <t>Cestovina – penne semolinové, rúrky, balenie 4 kg (Maggi)</t>
  </si>
  <si>
    <t>Cestovina – vretená semolinové, balenie 10 kg (Dr.Oetker)</t>
  </si>
  <si>
    <t>Cestovina – fliačky semolinové, balenie 10 kg  (Dr.Oetker)</t>
  </si>
  <si>
    <t>Cestovina -  rezance široké semolinové, balenie 10 kg  (Dr.Oetker)</t>
  </si>
  <si>
    <t>Cestovina turbánky, balenie 5 kg (Maggi Nestlé)</t>
  </si>
  <si>
    <t>Cestovina – mašle semolinové, balenie 8 kg (Dr. Oetker)</t>
  </si>
  <si>
    <t>Cestovina – tarhoňa bezvaječná, balenie 10 kg (Dr.Oetker)</t>
  </si>
  <si>
    <t>Cestovina - slovenská ryža bezvaječná, balenie 10 kg (Dr.Oetker)</t>
  </si>
  <si>
    <t>Cestovina hviezdičky semolinové, balenie 5 kg (Vitana)</t>
  </si>
  <si>
    <t>Cestovina písmenka semolinové, balenie 10 kg (Dr.Oetker)</t>
  </si>
  <si>
    <t>Cestovina Bulgur, pšeničný, balenie 5 kg (Hugli)</t>
  </si>
  <si>
    <t>Zemiakové cesto v prášku, balenie 4,5 kg (Nestlé)</t>
  </si>
  <si>
    <t>Zemiaková kaša v prášku komplet, balenie 2,5 kg (Maggi Nestlé)</t>
  </si>
  <si>
    <t>Zemiaková kaša v prášku bez prísad (mlieko, maslo), balenie 8 kg - (Knorr)</t>
  </si>
  <si>
    <t>Džem jahoda, balenie 4 kg (Hame alebo ekvivalent)</t>
  </si>
  <si>
    <t>Džem marhuľa, balenie 4 kg (Hame alebo ekvivalent)</t>
  </si>
  <si>
    <t>Lekvár slivkový, balenie 4 kg (Hame alebo ekvivalent)</t>
  </si>
  <si>
    <t>Uhorky sterilizované 3500 g, veľkosť 7-9 cm, (Columbus)</t>
  </si>
  <si>
    <t>Fazuľka sterilizovaná, balenie min. 3,5 kg, žltá (Vitana)</t>
  </si>
  <si>
    <t>Ocot 1 l (St. Nicolaus)</t>
  </si>
  <si>
    <t>Fazuľa biela, balenie 5 kg (Food)</t>
  </si>
  <si>
    <t>Fazuľa farebná, balenie 5 kg (Food)</t>
  </si>
  <si>
    <t>Hrach, žlý lúpaný, balenie 5 kg (Food)</t>
  </si>
  <si>
    <t>Kompót broskyne 3600 g (Hajduk)</t>
  </si>
  <si>
    <t>Kompót čerešne 3500 g (Hajduk)</t>
  </si>
  <si>
    <t>Kompót jablká 3200 g  (Hajduk)</t>
  </si>
  <si>
    <t>Kompót  slivky 3600 g  (Columbus)</t>
  </si>
  <si>
    <t xml:space="preserve">Kompót tekvica s ananásovou príchuťou 3 450 g </t>
  </si>
  <si>
    <t>Chren sterilizovaný, 670 g (Hamé)</t>
  </si>
  <si>
    <t>Kápia sterilizovaná, rezy, min. 680 g (Giana)</t>
  </si>
  <si>
    <t xml:space="preserve">Kôpor sterilizovaný, v soli, balenie min. 670 g </t>
  </si>
  <si>
    <t>Hrozienka 100 g (Mánya)</t>
  </si>
  <si>
    <t>Kompót hruška polená  2 650 g (Giana)</t>
  </si>
  <si>
    <t>Maslo rastlinné - margarín so zníženým obsahom tuku 60 %, balenie 400 g (RAMA)</t>
  </si>
  <si>
    <t>Syr tofu biely, balenie 1 kg (Alfa Bio)</t>
  </si>
  <si>
    <t>Syr tofu údený, balenie 1 kg (Alfa Bio)</t>
  </si>
  <si>
    <t>V ................................................, dňa ....................</t>
  </si>
  <si>
    <t>Názov zákazky:</t>
  </si>
  <si>
    <t>Paradajkový pretlak 3 600 g -zahustené rajčiny, cukor, na výrobu 100 g výrobku použité 271 g rajčín, (Novofruct)</t>
  </si>
  <si>
    <t>Ajvar - jemná, pasterizovaná zeleninová zmes, bez konzervačných látok, obsahuje papriku (76 %), baklažán (12 %) a paradajky, bal. 350 g (Podravka)</t>
  </si>
  <si>
    <t>Soľ stolová 1 kg  jódovaná</t>
  </si>
  <si>
    <t>Šošovica, balenie 5 kg (Food)</t>
  </si>
  <si>
    <t>Čaj zelený 1 kg, balenia 10x50g, (Herbex)</t>
  </si>
  <si>
    <t>Čaj čierny 1 kg, balenia 25x50g, (Herbex)</t>
  </si>
  <si>
    <t>Čaj ovocný mix 1 kg, balenia 25x50g, (Herbex)</t>
  </si>
  <si>
    <t>Kečup jemný  pripravený zo 140 g paradajok na 100 g kečupu, balenie 5 000 g - (Giana)</t>
  </si>
  <si>
    <t>Paradajkový pretlak 140 g - (Giana)</t>
  </si>
  <si>
    <t>Paradajkový pretlak 700 g (zahustené rajčiny, cukor, na výrobu 100 g výrobku použité 271 g rajčín - (Novofruct)</t>
  </si>
  <si>
    <t>Paradajkový pretlak 800 g – pripravený z 28 % - 30 % paradajok, (Giana)</t>
  </si>
  <si>
    <t>Paradajky lúpané 2650 ml (Giana)</t>
  </si>
  <si>
    <t>Kečup jemný  pripravený zo 140 g paradajok na 100 g kečupu, balenie 900 g - (Hamé)</t>
  </si>
  <si>
    <t>Kukurica sterilizovaná 425 ml (Bonduelle)</t>
  </si>
  <si>
    <t>Hrášok sterilizovaný 425 ml (Bonduelle)</t>
  </si>
  <si>
    <t>Ochucovadlo slepačie – bujón slep. mäso 2%, zelenina, balenie 900 g (Knorr)</t>
  </si>
  <si>
    <t>Ochucovadlo údené mäso 2%, slanina 4 %, brav. mäso 4 %, balenie 1 kg (Knorr)</t>
  </si>
  <si>
    <t>Ochucovadlo hríbové – hubová šťava koncen. 2,3%, hríb.čer. 1,8 %, balenie 1 kg (Knorr)</t>
  </si>
  <si>
    <t>Ochucovadlo zeleninové –  zeleninový výťažok sušená zelenina, sypké, balenie 1 kg, Vegeta delikat  (Knorr)</t>
  </si>
  <si>
    <t>Kokteil ovocný, min. 2500 g - hrušky, broskyne, ananás, hrozno, koktailové čerešne, (Giana)</t>
  </si>
  <si>
    <t xml:space="preserve">Kompót čerešňový 700 g (Hajduk Senec) </t>
  </si>
  <si>
    <t>Kompót marhuľový 700 g (Hajduk Senec)</t>
  </si>
  <si>
    <t>Kompót jablkový 700 g (Hajduk Senec)</t>
  </si>
  <si>
    <t>Kompót višňový 680 g (Hajduk Senec)</t>
  </si>
  <si>
    <t>Musli tyčinka v čokoláde s rôznymi príchuťami min. 25 g - Fit Musli alebo ekvivalent</t>
  </si>
  <si>
    <t>Musli tyčinka s rôznymi príchuťami v jogurtovej poleve (Škrobový sirup, Ovsené vločky, Presladené ovocie, ryžový extrudát), min. 28 g - Fit Musli alebo ekivalent</t>
  </si>
  <si>
    <t>*) Nehodiace sa prečiarknite, príp. vymažte.</t>
  </si>
  <si>
    <r>
      <t xml:space="preserve">Uchádzač vyhlasuje, že </t>
    </r>
    <r>
      <rPr>
        <b/>
        <sz val="11"/>
        <color theme="1"/>
        <rFont val="Arial"/>
        <family val="2"/>
        <charset val="238"/>
      </rPr>
      <t>JE / NIE JE</t>
    </r>
    <r>
      <rPr>
        <sz val="11"/>
        <color theme="1"/>
        <rFont val="Arial"/>
        <family val="2"/>
        <charset val="238"/>
      </rPr>
      <t>* platiteľom DPH.</t>
    </r>
  </si>
  <si>
    <r>
      <t xml:space="preserve">Uchádzač je </t>
    </r>
    <r>
      <rPr>
        <b/>
        <sz val="11"/>
        <color theme="1"/>
        <rFont val="Arial"/>
        <family val="2"/>
        <charset val="238"/>
      </rPr>
      <t>evidovaný/nemá povinnosť byť evidovaný*</t>
    </r>
    <r>
      <rPr>
        <sz val="11"/>
        <color theme="1"/>
        <rFont val="Arial"/>
        <family val="2"/>
        <charset val="238"/>
      </rPr>
      <t xml:space="preserve"> v Registri partnerov verejného sektora.</t>
    </r>
  </si>
  <si>
    <t>Zabezpečenie dodávky potravín pre Školskú jedáleň ako súčasť Gymnázia Milana Rúfusa</t>
  </si>
  <si>
    <t>Cena stanovená za predmet zákazky obsahuje všetky náklady súvisiace s predmetom obstarávania v súlade s opisom predmetu zákazky. V súvislosti s obstaraním predmetu zákazky nevzniknú verejnému obstarávateľovi  žiadne iné dodatočné náklady.</t>
  </si>
  <si>
    <t>Predložením cenovej ponuky uchádzač súhlasí s podmienkami určenými verejným obstarávateľom.</t>
  </si>
  <si>
    <t>Špecifikácia ponúkaného tovaru a cenová kalkulácia</t>
  </si>
  <si>
    <t>Príloha č. 1 Výzvy</t>
  </si>
  <si>
    <t>Špecifikácia ponúkaného tovaru - opis uchádzačom ponúknutého výrobku</t>
  </si>
  <si>
    <t>P. č.</t>
  </si>
  <si>
    <t>Jedn. cena bez DPH            v eur</t>
  </si>
  <si>
    <t>Sadzba DPH</t>
  </si>
  <si>
    <t xml:space="preserve">Cena spolu bez DPH </t>
  </si>
  <si>
    <t>v eur</t>
  </si>
  <si>
    <t>Cukrovinky</t>
  </si>
  <si>
    <t>Cena v EUR - cukrovinky</t>
  </si>
  <si>
    <t>Cukor, olej, ochucovadlá, omáčky a koreniace zmesi, bylinky</t>
  </si>
  <si>
    <t>Cena v EUR - Cukor, olej, ochucovadlá, omáčky a koreniace zmesi, bylinky</t>
  </si>
  <si>
    <t>Mlynské výrobky a olej</t>
  </si>
  <si>
    <t>Cena v EUR - mlynské výrobky a olej</t>
  </si>
  <si>
    <t>Cestoviny</t>
  </si>
  <si>
    <t>Cena v EUR - cestoviny</t>
  </si>
  <si>
    <t>Spracované ovocie a zelenina</t>
  </si>
  <si>
    <t>Kompót mandarínka min. 820 g (Giana)</t>
  </si>
  <si>
    <t>Cena v EUR- spracované ovocie a zelenina</t>
  </si>
  <si>
    <t>Ostatné rastlinné výrobky</t>
  </si>
  <si>
    <t>Cena v EUR- ostatné rastlinné výrobky</t>
  </si>
  <si>
    <t>CENA V EUR SPOLU</t>
  </si>
  <si>
    <t>1. časť - Čerstvé ovocie a zelenina</t>
  </si>
  <si>
    <t>cibuľa</t>
  </si>
  <si>
    <t>cibuľa červená</t>
  </si>
  <si>
    <t>kaleráb</t>
  </si>
  <si>
    <t>kapusta biela</t>
  </si>
  <si>
    <t>kapusta červená</t>
  </si>
  <si>
    <t>kapusta čínská</t>
  </si>
  <si>
    <t>mrkva</t>
  </si>
  <si>
    <t>petržlen</t>
  </si>
  <si>
    <t>zeler</t>
  </si>
  <si>
    <t>pór</t>
  </si>
  <si>
    <t>paprika</t>
  </si>
  <si>
    <t>šampiňóny</t>
  </si>
  <si>
    <t>kel</t>
  </si>
  <si>
    <t>zemiaky</t>
  </si>
  <si>
    <t>šalát hlávkový</t>
  </si>
  <si>
    <t>uhorky</t>
  </si>
  <si>
    <t>cuketa</t>
  </si>
  <si>
    <t>baklažán</t>
  </si>
  <si>
    <t>tekvica hokkaido</t>
  </si>
  <si>
    <t>šalát ľadový</t>
  </si>
  <si>
    <t>hliva ustricová</t>
  </si>
  <si>
    <t xml:space="preserve">tekvica </t>
  </si>
  <si>
    <t xml:space="preserve">banány (200-250 g/ks) </t>
  </si>
  <si>
    <t xml:space="preserve">pomaranč (200-250 g/ks) </t>
  </si>
  <si>
    <t xml:space="preserve">mandarínky (150-250 g/ks) </t>
  </si>
  <si>
    <t xml:space="preserve">broskyňa (150-250 g/ks) </t>
  </si>
  <si>
    <t xml:space="preserve">nektarínky (150-250 g/ks) </t>
  </si>
  <si>
    <t>citróny</t>
  </si>
  <si>
    <t>hrozno biele</t>
  </si>
  <si>
    <t>hrozno červené</t>
  </si>
  <si>
    <t xml:space="preserve">hrušky (150-200 g/ks) </t>
  </si>
  <si>
    <t xml:space="preserve">jablko červené (150-200 g/ks) </t>
  </si>
  <si>
    <t xml:space="preserve">jablko zelené (150-200 g/ks) </t>
  </si>
  <si>
    <t xml:space="preserve">marhule (150-200 g/ks) </t>
  </si>
  <si>
    <t xml:space="preserve">melón červený (150-200 g/ks) </t>
  </si>
  <si>
    <t xml:space="preserve">kiwi (150-200 g/ks) </t>
  </si>
  <si>
    <t xml:space="preserve">kiwi košíkové </t>
  </si>
  <si>
    <t xml:space="preserve">grep (200-250 g/ks) </t>
  </si>
  <si>
    <t>slivky</t>
  </si>
  <si>
    <t>zemiaky nové III. - VIII.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</si>
</sst>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ABF8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3" fillId="0" borderId="0" xfId="0" applyFont="1"/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3" borderId="1" xfId="0" applyNumberFormat="1" applyFont="1" applyFill="1" applyBorder="1"/>
    <xf numFmtId="0" fontId="6" fillId="0" borderId="0" xfId="0" applyFont="1" applyAlignment="1">
      <alignment horizontal="left" vertical="center"/>
    </xf>
    <xf numFmtId="0" fontId="6" fillId="0" borderId="0" xfId="0" applyFont="1"/>
    <xf numFmtId="0" fontId="0" fillId="0" borderId="7" xfId="0" applyBorder="1"/>
    <xf numFmtId="0" fontId="6" fillId="0" borderId="0" xfId="0" applyFont="1" applyAlignment="1">
      <alignment vertical="center"/>
    </xf>
    <xf numFmtId="0" fontId="0" fillId="0" borderId="0" xfId="0" applyAlignment="1">
      <alignment horizontal="right"/>
    </xf>
    <xf numFmtId="0" fontId="2" fillId="2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vertical="center" wrapText="1"/>
    </xf>
    <xf numFmtId="3" fontId="5" fillId="0" borderId="14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9" fontId="5" fillId="0" borderId="14" xfId="0" applyNumberFormat="1" applyFont="1" applyBorder="1" applyAlignment="1">
      <alignment horizontal="right" vertical="center"/>
    </xf>
    <xf numFmtId="0" fontId="5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vertical="center" wrapText="1"/>
    </xf>
    <xf numFmtId="0" fontId="5" fillId="6" borderId="14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right" vertical="center"/>
    </xf>
    <xf numFmtId="4" fontId="2" fillId="6" borderId="14" xfId="0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vertical="center" wrapText="1"/>
    </xf>
    <xf numFmtId="0" fontId="5" fillId="7" borderId="14" xfId="0" applyFont="1" applyFill="1" applyBorder="1" applyAlignment="1">
      <alignment horizontal="center" vertical="center"/>
    </xf>
    <xf numFmtId="4" fontId="2" fillId="7" borderId="14" xfId="0" applyNumberFormat="1" applyFont="1" applyFill="1" applyBorder="1" applyAlignment="1">
      <alignment horizontal="right" vertical="center"/>
    </xf>
    <xf numFmtId="0" fontId="12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3" fillId="0" borderId="14" xfId="0" applyFont="1" applyBorder="1" applyAlignment="1">
      <alignment horizontal="right" vertical="center"/>
    </xf>
    <xf numFmtId="0" fontId="8" fillId="4" borderId="4" xfId="0" applyFont="1" applyFill="1" applyBorder="1" applyAlignment="1">
      <alignment horizontal="left" vertical="center"/>
    </xf>
    <xf numFmtId="0" fontId="6" fillId="4" borderId="1" xfId="0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8" fillId="4" borderId="4" xfId="0" applyFont="1" applyFill="1" applyBorder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</cellXfs>
  <cellStyles count="3">
    <cellStyle name="Hypertextové prepojenie 2" xfId="2" xr:uid="{2C54D0C1-9329-42C9-B8F6-64C4638D625C}"/>
    <cellStyle name="Normálna" xfId="0" builtinId="0"/>
    <cellStyle name="normáln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1"/>
  <sheetViews>
    <sheetView tabSelected="1" view="pageBreakPreview" zoomScale="85" zoomScaleNormal="100" zoomScaleSheetLayoutView="85" workbookViewId="0">
      <selection activeCell="F29" sqref="F29"/>
    </sheetView>
  </sheetViews>
  <sheetFormatPr defaultRowHeight="14.4" x14ac:dyDescent="0.3"/>
  <cols>
    <col min="1" max="1" width="7.33203125" customWidth="1"/>
    <col min="2" max="2" width="38.109375" customWidth="1"/>
    <col min="3" max="3" width="35.6640625" customWidth="1"/>
    <col min="4" max="4" width="15.33203125" customWidth="1"/>
    <col min="6" max="6" width="11.5546875" customWidth="1"/>
    <col min="7" max="7" width="10.5546875" customWidth="1"/>
    <col min="8" max="8" width="12.6640625" customWidth="1"/>
    <col min="9" max="9" width="13.109375" customWidth="1"/>
    <col min="10" max="10" width="13.21875" customWidth="1"/>
  </cols>
  <sheetData>
    <row r="1" spans="1:10" x14ac:dyDescent="0.3">
      <c r="J1" s="21" t="s">
        <v>181</v>
      </c>
    </row>
    <row r="2" spans="1:10" ht="21" x14ac:dyDescent="0.4">
      <c r="A2" s="48" t="s">
        <v>180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21" x14ac:dyDescent="0.4">
      <c r="A3" s="1"/>
    </row>
    <row r="4" spans="1:10" x14ac:dyDescent="0.3">
      <c r="A4" s="7" t="s">
        <v>147</v>
      </c>
      <c r="C4" t="s">
        <v>177</v>
      </c>
    </row>
    <row r="5" spans="1:10" x14ac:dyDescent="0.3">
      <c r="A5" s="7"/>
      <c r="C5" t="s">
        <v>202</v>
      </c>
    </row>
    <row r="6" spans="1:10" x14ac:dyDescent="0.3">
      <c r="A6" s="7"/>
    </row>
    <row r="7" spans="1:10" x14ac:dyDescent="0.3">
      <c r="A7" s="7" t="s">
        <v>50</v>
      </c>
    </row>
    <row r="8" spans="1:10" x14ac:dyDescent="0.3">
      <c r="A8" s="54" t="s">
        <v>51</v>
      </c>
      <c r="B8" s="54"/>
      <c r="C8" s="55"/>
      <c r="D8" s="55"/>
      <c r="E8" s="55"/>
      <c r="F8" s="55"/>
      <c r="G8" s="55"/>
      <c r="H8" s="55"/>
      <c r="I8" s="55"/>
      <c r="J8" s="55"/>
    </row>
    <row r="9" spans="1:10" x14ac:dyDescent="0.3">
      <c r="A9" s="54" t="s">
        <v>52</v>
      </c>
      <c r="B9" s="56"/>
      <c r="C9" s="55"/>
      <c r="D9" s="55"/>
      <c r="E9" s="55"/>
      <c r="F9" s="55"/>
      <c r="G9" s="55"/>
      <c r="H9" s="55"/>
      <c r="I9" s="55"/>
      <c r="J9" s="55"/>
    </row>
    <row r="10" spans="1:10" x14ac:dyDescent="0.3">
      <c r="A10" s="54" t="s">
        <v>11</v>
      </c>
      <c r="B10" s="54"/>
      <c r="C10" s="55"/>
      <c r="D10" s="55"/>
      <c r="E10" s="55"/>
      <c r="F10" s="55"/>
      <c r="G10" s="55"/>
      <c r="H10" s="55"/>
      <c r="I10" s="55"/>
      <c r="J10" s="55"/>
    </row>
    <row r="11" spans="1:10" x14ac:dyDescent="0.3">
      <c r="A11" s="8" t="s">
        <v>53</v>
      </c>
      <c r="B11" s="8"/>
      <c r="C11" s="55"/>
      <c r="D11" s="55"/>
      <c r="E11" s="55"/>
      <c r="F11" s="55"/>
      <c r="G11" s="55"/>
      <c r="H11" s="55"/>
      <c r="I11" s="55"/>
      <c r="J11" s="55"/>
    </row>
    <row r="12" spans="1:10" x14ac:dyDescent="0.3">
      <c r="A12" s="8" t="s">
        <v>54</v>
      </c>
      <c r="B12" s="8"/>
      <c r="C12" s="55"/>
      <c r="D12" s="55"/>
      <c r="E12" s="55"/>
      <c r="F12" s="55"/>
      <c r="G12" s="55"/>
      <c r="H12" s="55"/>
      <c r="I12" s="55"/>
      <c r="J12" s="55"/>
    </row>
    <row r="13" spans="1:10" x14ac:dyDescent="0.3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3">
      <c r="A14" s="49" t="s">
        <v>175</v>
      </c>
      <c r="B14" s="50"/>
      <c r="C14" s="50"/>
      <c r="D14" s="51"/>
      <c r="E14" s="8"/>
      <c r="F14" s="8"/>
      <c r="G14" s="8"/>
      <c r="H14" s="8"/>
      <c r="I14" s="8"/>
      <c r="J14" s="8"/>
    </row>
    <row r="15" spans="1:10" x14ac:dyDescent="0.3">
      <c r="A15" s="49" t="s">
        <v>176</v>
      </c>
      <c r="B15" s="50"/>
      <c r="C15" s="50"/>
      <c r="D15" s="51"/>
      <c r="E15" s="8"/>
      <c r="F15" s="8"/>
      <c r="G15" s="8"/>
      <c r="H15" s="8"/>
      <c r="I15" s="8"/>
      <c r="J15" s="8"/>
    </row>
    <row r="16" spans="1:10" x14ac:dyDescent="0.3">
      <c r="B16" s="20"/>
      <c r="C16" s="17"/>
      <c r="D16" s="17"/>
      <c r="E16" s="8"/>
      <c r="F16" s="8"/>
      <c r="G16" s="8"/>
      <c r="H16" s="8"/>
      <c r="I16" s="8"/>
      <c r="J16" s="8"/>
    </row>
    <row r="17" spans="1:10" x14ac:dyDescent="0.3">
      <c r="A17" t="s">
        <v>174</v>
      </c>
      <c r="B17" s="20"/>
      <c r="C17" s="17"/>
      <c r="D17" s="17"/>
      <c r="E17" s="8"/>
      <c r="F17" s="8"/>
      <c r="G17" s="8"/>
      <c r="H17" s="8"/>
      <c r="I17" s="8"/>
      <c r="J17" s="8"/>
    </row>
    <row r="18" spans="1:10" x14ac:dyDescent="0.3">
      <c r="B18" s="20"/>
      <c r="C18" s="17"/>
      <c r="D18" s="17"/>
      <c r="E18" s="8"/>
      <c r="F18" s="8"/>
      <c r="G18" s="8"/>
      <c r="H18" s="8"/>
      <c r="I18" s="8"/>
      <c r="J18" s="8"/>
    </row>
    <row r="19" spans="1:10" x14ac:dyDescent="0.3">
      <c r="A19" s="13" t="s">
        <v>59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ht="52.95" customHeight="1" x14ac:dyDescent="0.3">
      <c r="A20" s="3" t="s">
        <v>0</v>
      </c>
      <c r="B20" s="3" t="s">
        <v>1</v>
      </c>
      <c r="C20" s="67" t="s">
        <v>182</v>
      </c>
      <c r="D20" s="3" t="s">
        <v>2</v>
      </c>
      <c r="E20" s="3" t="s">
        <v>3</v>
      </c>
      <c r="F20" s="3" t="s">
        <v>4</v>
      </c>
      <c r="G20" s="3" t="s">
        <v>55</v>
      </c>
      <c r="H20" s="3" t="s">
        <v>5</v>
      </c>
      <c r="I20" s="3" t="s">
        <v>12</v>
      </c>
      <c r="J20" s="3" t="s">
        <v>13</v>
      </c>
    </row>
    <row r="21" spans="1:10" ht="17.399999999999999" customHeight="1" x14ac:dyDescent="0.3">
      <c r="A21" s="73">
        <v>1</v>
      </c>
      <c r="B21" s="69" t="s">
        <v>203</v>
      </c>
      <c r="C21" s="6"/>
      <c r="D21" s="6">
        <v>500</v>
      </c>
      <c r="E21" s="5" t="s">
        <v>7</v>
      </c>
      <c r="F21" s="10"/>
      <c r="G21" s="72">
        <v>0.1</v>
      </c>
      <c r="H21" s="71">
        <f t="shared" ref="H21:H51" si="0">F21*G21+F21</f>
        <v>0</v>
      </c>
      <c r="I21" s="11">
        <f t="shared" ref="I21:I51" si="1">F21*D21</f>
        <v>0</v>
      </c>
      <c r="J21" s="11">
        <f t="shared" ref="J21:J51" si="2">H21*D21</f>
        <v>0</v>
      </c>
    </row>
    <row r="22" spans="1:10" ht="17.399999999999999" customHeight="1" x14ac:dyDescent="0.3">
      <c r="A22" s="9">
        <v>2</v>
      </c>
      <c r="B22" s="69" t="s">
        <v>204</v>
      </c>
      <c r="C22" s="6"/>
      <c r="D22" s="6">
        <v>24</v>
      </c>
      <c r="E22" s="5" t="s">
        <v>7</v>
      </c>
      <c r="F22" s="10"/>
      <c r="G22" s="72">
        <v>0.1</v>
      </c>
      <c r="H22" s="71">
        <f t="shared" si="0"/>
        <v>0</v>
      </c>
      <c r="I22" s="11">
        <f t="shared" si="1"/>
        <v>0</v>
      </c>
      <c r="J22" s="11">
        <f t="shared" si="2"/>
        <v>0</v>
      </c>
    </row>
    <row r="23" spans="1:10" ht="17.399999999999999" customHeight="1" x14ac:dyDescent="0.3">
      <c r="A23" s="9">
        <v>3</v>
      </c>
      <c r="B23" s="69" t="s">
        <v>205</v>
      </c>
      <c r="C23" s="6"/>
      <c r="D23" s="6">
        <v>134</v>
      </c>
      <c r="E23" s="5" t="s">
        <v>7</v>
      </c>
      <c r="F23" s="10"/>
      <c r="G23" s="72">
        <v>0.1</v>
      </c>
      <c r="H23" s="71">
        <f t="shared" si="0"/>
        <v>0</v>
      </c>
      <c r="I23" s="11">
        <f t="shared" si="1"/>
        <v>0</v>
      </c>
      <c r="J23" s="11">
        <f t="shared" si="2"/>
        <v>0</v>
      </c>
    </row>
    <row r="24" spans="1:10" ht="17.399999999999999" customHeight="1" x14ac:dyDescent="0.3">
      <c r="A24" s="9">
        <v>4</v>
      </c>
      <c r="B24" s="69" t="s">
        <v>206</v>
      </c>
      <c r="C24" s="6"/>
      <c r="D24" s="6">
        <v>190</v>
      </c>
      <c r="E24" s="5" t="s">
        <v>7</v>
      </c>
      <c r="F24" s="10"/>
      <c r="G24" s="72">
        <v>0.1</v>
      </c>
      <c r="H24" s="71">
        <f t="shared" si="0"/>
        <v>0</v>
      </c>
      <c r="I24" s="11">
        <f t="shared" si="1"/>
        <v>0</v>
      </c>
      <c r="J24" s="11">
        <f t="shared" si="2"/>
        <v>0</v>
      </c>
    </row>
    <row r="25" spans="1:10" ht="17.399999999999999" customHeight="1" x14ac:dyDescent="0.3">
      <c r="A25" s="9">
        <v>5</v>
      </c>
      <c r="B25" s="69" t="s">
        <v>207</v>
      </c>
      <c r="C25" s="6"/>
      <c r="D25" s="6">
        <v>80</v>
      </c>
      <c r="E25" s="5" t="s">
        <v>7</v>
      </c>
      <c r="F25" s="10"/>
      <c r="G25" s="72">
        <v>0.1</v>
      </c>
      <c r="H25" s="71">
        <f t="shared" si="0"/>
        <v>0</v>
      </c>
      <c r="I25" s="11">
        <f t="shared" si="1"/>
        <v>0</v>
      </c>
      <c r="J25" s="11">
        <f t="shared" si="2"/>
        <v>0</v>
      </c>
    </row>
    <row r="26" spans="1:10" ht="17.399999999999999" customHeight="1" x14ac:dyDescent="0.3">
      <c r="A26" s="9">
        <v>6</v>
      </c>
      <c r="B26" s="69" t="s">
        <v>208</v>
      </c>
      <c r="C26" s="6"/>
      <c r="D26" s="6">
        <v>120</v>
      </c>
      <c r="E26" s="5" t="s">
        <v>7</v>
      </c>
      <c r="F26" s="10"/>
      <c r="G26" s="72">
        <v>0.1</v>
      </c>
      <c r="H26" s="71">
        <f t="shared" si="0"/>
        <v>0</v>
      </c>
      <c r="I26" s="11">
        <f t="shared" si="1"/>
        <v>0</v>
      </c>
      <c r="J26" s="11">
        <f t="shared" si="2"/>
        <v>0</v>
      </c>
    </row>
    <row r="27" spans="1:10" ht="17.399999999999999" customHeight="1" x14ac:dyDescent="0.3">
      <c r="A27" s="9">
        <v>7</v>
      </c>
      <c r="B27" s="70" t="s">
        <v>209</v>
      </c>
      <c r="C27" s="6"/>
      <c r="D27" s="6">
        <v>300</v>
      </c>
      <c r="E27" s="5" t="s">
        <v>7</v>
      </c>
      <c r="F27" s="10"/>
      <c r="G27" s="72">
        <v>0.2</v>
      </c>
      <c r="H27" s="71">
        <f t="shared" si="0"/>
        <v>0</v>
      </c>
      <c r="I27" s="11">
        <f t="shared" si="1"/>
        <v>0</v>
      </c>
      <c r="J27" s="11">
        <f t="shared" si="2"/>
        <v>0</v>
      </c>
    </row>
    <row r="28" spans="1:10" ht="17.399999999999999" customHeight="1" x14ac:dyDescent="0.3">
      <c r="A28" s="9">
        <v>8</v>
      </c>
      <c r="B28" s="70" t="s">
        <v>210</v>
      </c>
      <c r="C28" s="6"/>
      <c r="D28" s="6">
        <v>80</v>
      </c>
      <c r="E28" s="5" t="s">
        <v>7</v>
      </c>
      <c r="F28" s="10"/>
      <c r="G28" s="72">
        <v>0.2</v>
      </c>
      <c r="H28" s="71">
        <f t="shared" si="0"/>
        <v>0</v>
      </c>
      <c r="I28" s="11">
        <f t="shared" si="1"/>
        <v>0</v>
      </c>
      <c r="J28" s="11">
        <f t="shared" si="2"/>
        <v>0</v>
      </c>
    </row>
    <row r="29" spans="1:10" ht="17.399999999999999" customHeight="1" x14ac:dyDescent="0.3">
      <c r="A29" s="9">
        <v>9</v>
      </c>
      <c r="B29" s="70" t="s">
        <v>211</v>
      </c>
      <c r="C29" s="6"/>
      <c r="D29" s="6">
        <v>150</v>
      </c>
      <c r="E29" s="5" t="s">
        <v>7</v>
      </c>
      <c r="F29" s="10"/>
      <c r="G29" s="72">
        <v>0.2</v>
      </c>
      <c r="H29" s="71">
        <f t="shared" si="0"/>
        <v>0</v>
      </c>
      <c r="I29" s="11">
        <f t="shared" si="1"/>
        <v>0</v>
      </c>
      <c r="J29" s="11">
        <f t="shared" si="2"/>
        <v>0</v>
      </c>
    </row>
    <row r="30" spans="1:10" ht="17.399999999999999" customHeight="1" x14ac:dyDescent="0.3">
      <c r="A30" s="9">
        <v>10</v>
      </c>
      <c r="B30" s="70" t="s">
        <v>212</v>
      </c>
      <c r="C30" s="6"/>
      <c r="D30" s="6">
        <v>48</v>
      </c>
      <c r="E30" s="5" t="s">
        <v>7</v>
      </c>
      <c r="F30" s="10"/>
      <c r="G30" s="72">
        <v>0.1</v>
      </c>
      <c r="H30" s="71">
        <f t="shared" si="0"/>
        <v>0</v>
      </c>
      <c r="I30" s="11">
        <f t="shared" si="1"/>
        <v>0</v>
      </c>
      <c r="J30" s="11">
        <f t="shared" si="2"/>
        <v>0</v>
      </c>
    </row>
    <row r="31" spans="1:10" ht="17.399999999999999" customHeight="1" x14ac:dyDescent="0.3">
      <c r="A31" s="9">
        <v>11</v>
      </c>
      <c r="B31" s="70" t="s">
        <v>213</v>
      </c>
      <c r="C31" s="6"/>
      <c r="D31" s="6">
        <v>20</v>
      </c>
      <c r="E31" s="5" t="s">
        <v>7</v>
      </c>
      <c r="F31" s="10"/>
      <c r="G31" s="72">
        <v>0.1</v>
      </c>
      <c r="H31" s="71">
        <f t="shared" si="0"/>
        <v>0</v>
      </c>
      <c r="I31" s="11">
        <f t="shared" si="1"/>
        <v>0</v>
      </c>
      <c r="J31" s="11">
        <f t="shared" si="2"/>
        <v>0</v>
      </c>
    </row>
    <row r="32" spans="1:10" ht="17.399999999999999" customHeight="1" x14ac:dyDescent="0.3">
      <c r="A32" s="9">
        <v>12</v>
      </c>
      <c r="B32" s="70" t="s">
        <v>214</v>
      </c>
      <c r="C32" s="6"/>
      <c r="D32" s="6">
        <v>40</v>
      </c>
      <c r="E32" s="5" t="s">
        <v>7</v>
      </c>
      <c r="F32" s="10"/>
      <c r="G32" s="72">
        <v>0.1</v>
      </c>
      <c r="H32" s="71">
        <f t="shared" si="0"/>
        <v>0</v>
      </c>
      <c r="I32" s="11">
        <f t="shared" si="1"/>
        <v>0</v>
      </c>
      <c r="J32" s="11">
        <f t="shared" si="2"/>
        <v>0</v>
      </c>
    </row>
    <row r="33" spans="1:10" ht="17.399999999999999" customHeight="1" x14ac:dyDescent="0.3">
      <c r="A33" s="9">
        <v>13</v>
      </c>
      <c r="B33" s="70" t="s">
        <v>215</v>
      </c>
      <c r="C33" s="6"/>
      <c r="D33" s="6">
        <v>80</v>
      </c>
      <c r="E33" s="5" t="s">
        <v>7</v>
      </c>
      <c r="F33" s="10"/>
      <c r="G33" s="72">
        <v>0.1</v>
      </c>
      <c r="H33" s="71">
        <f t="shared" si="0"/>
        <v>0</v>
      </c>
      <c r="I33" s="11">
        <f t="shared" si="1"/>
        <v>0</v>
      </c>
      <c r="J33" s="11">
        <f t="shared" si="2"/>
        <v>0</v>
      </c>
    </row>
    <row r="34" spans="1:10" ht="17.399999999999999" customHeight="1" x14ac:dyDescent="0.3">
      <c r="A34" s="9">
        <v>14</v>
      </c>
      <c r="B34" s="70" t="s">
        <v>216</v>
      </c>
      <c r="C34" s="6"/>
      <c r="D34" s="6">
        <v>4400</v>
      </c>
      <c r="E34" s="5" t="s">
        <v>7</v>
      </c>
      <c r="F34" s="10"/>
      <c r="G34" s="72">
        <v>0.1</v>
      </c>
      <c r="H34" s="71">
        <f t="shared" si="0"/>
        <v>0</v>
      </c>
      <c r="I34" s="11">
        <f t="shared" si="1"/>
        <v>0</v>
      </c>
      <c r="J34" s="11">
        <f t="shared" si="2"/>
        <v>0</v>
      </c>
    </row>
    <row r="35" spans="1:10" ht="17.399999999999999" customHeight="1" x14ac:dyDescent="0.3">
      <c r="A35" s="9">
        <v>15</v>
      </c>
      <c r="B35" s="70" t="s">
        <v>242</v>
      </c>
      <c r="C35" s="6"/>
      <c r="D35" s="6">
        <v>800</v>
      </c>
      <c r="E35" s="5" t="s">
        <v>7</v>
      </c>
      <c r="F35" s="10"/>
      <c r="G35" s="72">
        <v>0.1</v>
      </c>
      <c r="H35" s="71">
        <f t="shared" si="0"/>
        <v>0</v>
      </c>
      <c r="I35" s="11">
        <f t="shared" si="1"/>
        <v>0</v>
      </c>
      <c r="J35" s="11">
        <f t="shared" si="2"/>
        <v>0</v>
      </c>
    </row>
    <row r="36" spans="1:10" ht="17.399999999999999" customHeight="1" x14ac:dyDescent="0.3">
      <c r="A36" s="9">
        <v>16</v>
      </c>
      <c r="B36" s="70" t="s">
        <v>217</v>
      </c>
      <c r="C36" s="6"/>
      <c r="D36" s="6">
        <v>320</v>
      </c>
      <c r="E36" s="5" t="s">
        <v>6</v>
      </c>
      <c r="F36" s="10"/>
      <c r="G36" s="72">
        <v>0.1</v>
      </c>
      <c r="H36" s="71">
        <f t="shared" si="0"/>
        <v>0</v>
      </c>
      <c r="I36" s="11">
        <f t="shared" si="1"/>
        <v>0</v>
      </c>
      <c r="J36" s="11">
        <f t="shared" si="2"/>
        <v>0</v>
      </c>
    </row>
    <row r="37" spans="1:10" ht="17.399999999999999" customHeight="1" x14ac:dyDescent="0.3">
      <c r="A37" s="9">
        <v>17</v>
      </c>
      <c r="B37" s="70" t="s">
        <v>218</v>
      </c>
      <c r="C37" s="6"/>
      <c r="D37" s="6">
        <v>160</v>
      </c>
      <c r="E37" s="5" t="s">
        <v>7</v>
      </c>
      <c r="F37" s="10"/>
      <c r="G37" s="72">
        <v>0.1</v>
      </c>
      <c r="H37" s="71">
        <f t="shared" si="0"/>
        <v>0</v>
      </c>
      <c r="I37" s="11">
        <f t="shared" si="1"/>
        <v>0</v>
      </c>
      <c r="J37" s="11">
        <f t="shared" si="2"/>
        <v>0</v>
      </c>
    </row>
    <row r="38" spans="1:10" ht="17.399999999999999" customHeight="1" x14ac:dyDescent="0.3">
      <c r="A38" s="9">
        <v>18</v>
      </c>
      <c r="B38" s="70" t="s">
        <v>219</v>
      </c>
      <c r="C38" s="6"/>
      <c r="D38" s="6">
        <v>8</v>
      </c>
      <c r="E38" s="5" t="s">
        <v>7</v>
      </c>
      <c r="F38" s="10"/>
      <c r="G38" s="72">
        <v>0.1</v>
      </c>
      <c r="H38" s="71">
        <f t="shared" si="0"/>
        <v>0</v>
      </c>
      <c r="I38" s="11">
        <f t="shared" si="1"/>
        <v>0</v>
      </c>
      <c r="J38" s="11">
        <f t="shared" si="2"/>
        <v>0</v>
      </c>
    </row>
    <row r="39" spans="1:10" ht="17.399999999999999" customHeight="1" x14ac:dyDescent="0.3">
      <c r="A39" s="9">
        <v>19</v>
      </c>
      <c r="B39" s="70" t="s">
        <v>220</v>
      </c>
      <c r="C39" s="6"/>
      <c r="D39" s="6">
        <v>8</v>
      </c>
      <c r="E39" s="5" t="s">
        <v>7</v>
      </c>
      <c r="F39" s="10"/>
      <c r="G39" s="72">
        <v>0.1</v>
      </c>
      <c r="H39" s="71">
        <f t="shared" si="0"/>
        <v>0</v>
      </c>
      <c r="I39" s="11">
        <f t="shared" si="1"/>
        <v>0</v>
      </c>
      <c r="J39" s="11">
        <f t="shared" si="2"/>
        <v>0</v>
      </c>
    </row>
    <row r="40" spans="1:10" ht="17.399999999999999" customHeight="1" x14ac:dyDescent="0.3">
      <c r="A40" s="9">
        <v>20</v>
      </c>
      <c r="B40" s="70" t="s">
        <v>221</v>
      </c>
      <c r="C40" s="6"/>
      <c r="D40" s="6">
        <v>32</v>
      </c>
      <c r="E40" s="5" t="s">
        <v>7</v>
      </c>
      <c r="F40" s="10"/>
      <c r="G40" s="72">
        <v>0.1</v>
      </c>
      <c r="H40" s="71">
        <f t="shared" si="0"/>
        <v>0</v>
      </c>
      <c r="I40" s="11">
        <f t="shared" si="1"/>
        <v>0</v>
      </c>
      <c r="J40" s="11">
        <f t="shared" si="2"/>
        <v>0</v>
      </c>
    </row>
    <row r="41" spans="1:10" ht="17.399999999999999" customHeight="1" x14ac:dyDescent="0.3">
      <c r="A41" s="9">
        <v>21</v>
      </c>
      <c r="B41" s="70" t="s">
        <v>222</v>
      </c>
      <c r="C41" s="6"/>
      <c r="D41" s="6">
        <v>72</v>
      </c>
      <c r="E41" s="5" t="s">
        <v>7</v>
      </c>
      <c r="F41" s="10"/>
      <c r="G41" s="72">
        <v>0.1</v>
      </c>
      <c r="H41" s="71">
        <f t="shared" si="0"/>
        <v>0</v>
      </c>
      <c r="I41" s="11">
        <f t="shared" si="1"/>
        <v>0</v>
      </c>
      <c r="J41" s="11">
        <f t="shared" si="2"/>
        <v>0</v>
      </c>
    </row>
    <row r="42" spans="1:10" ht="17.399999999999999" customHeight="1" x14ac:dyDescent="0.3">
      <c r="A42" s="9">
        <v>22</v>
      </c>
      <c r="B42" s="70" t="s">
        <v>223</v>
      </c>
      <c r="C42" s="5"/>
      <c r="D42" s="5">
        <v>32</v>
      </c>
      <c r="E42" s="5" t="s">
        <v>7</v>
      </c>
      <c r="F42" s="10"/>
      <c r="G42" s="72">
        <v>0.1</v>
      </c>
      <c r="H42" s="71">
        <f t="shared" si="0"/>
        <v>0</v>
      </c>
      <c r="I42" s="11">
        <f t="shared" si="1"/>
        <v>0</v>
      </c>
      <c r="J42" s="11">
        <f t="shared" si="2"/>
        <v>0</v>
      </c>
    </row>
    <row r="43" spans="1:10" ht="17.399999999999999" customHeight="1" x14ac:dyDescent="0.3">
      <c r="A43" s="9">
        <v>23</v>
      </c>
      <c r="B43" s="70" t="s">
        <v>224</v>
      </c>
      <c r="C43" s="5"/>
      <c r="D43" s="5">
        <v>16</v>
      </c>
      <c r="E43" s="5" t="s">
        <v>7</v>
      </c>
      <c r="F43" s="10"/>
      <c r="G43" s="72">
        <v>0.1</v>
      </c>
      <c r="H43" s="71">
        <f t="shared" si="0"/>
        <v>0</v>
      </c>
      <c r="I43" s="11">
        <f t="shared" si="1"/>
        <v>0</v>
      </c>
      <c r="J43" s="11">
        <f t="shared" si="2"/>
        <v>0</v>
      </c>
    </row>
    <row r="44" spans="1:10" ht="17.399999999999999" customHeight="1" x14ac:dyDescent="0.3">
      <c r="A44" s="9">
        <v>24</v>
      </c>
      <c r="B44" s="70" t="s">
        <v>225</v>
      </c>
      <c r="C44" s="5"/>
      <c r="D44" s="5">
        <v>800</v>
      </c>
      <c r="E44" s="5" t="s">
        <v>7</v>
      </c>
      <c r="F44" s="10"/>
      <c r="G44" s="72">
        <v>0.2</v>
      </c>
      <c r="H44" s="71">
        <f t="shared" si="0"/>
        <v>0</v>
      </c>
      <c r="I44" s="11">
        <f t="shared" si="1"/>
        <v>0</v>
      </c>
      <c r="J44" s="11">
        <f t="shared" si="2"/>
        <v>0</v>
      </c>
    </row>
    <row r="45" spans="1:10" ht="17.399999999999999" customHeight="1" x14ac:dyDescent="0.3">
      <c r="A45" s="9">
        <v>25</v>
      </c>
      <c r="B45" s="70" t="s">
        <v>226</v>
      </c>
      <c r="C45" s="5"/>
      <c r="D45" s="5">
        <v>1040</v>
      </c>
      <c r="E45" s="5" t="s">
        <v>7</v>
      </c>
      <c r="F45" s="10"/>
      <c r="G45" s="72">
        <v>0.2</v>
      </c>
      <c r="H45" s="71">
        <f t="shared" si="0"/>
        <v>0</v>
      </c>
      <c r="I45" s="11">
        <f t="shared" si="1"/>
        <v>0</v>
      </c>
      <c r="J45" s="11">
        <f t="shared" si="2"/>
        <v>0</v>
      </c>
    </row>
    <row r="46" spans="1:10" ht="17.399999999999999" customHeight="1" x14ac:dyDescent="0.3">
      <c r="A46" s="9">
        <v>26</v>
      </c>
      <c r="B46" s="70" t="s">
        <v>227</v>
      </c>
      <c r="C46" s="5"/>
      <c r="D46" s="5">
        <v>800</v>
      </c>
      <c r="E46" s="5" t="s">
        <v>7</v>
      </c>
      <c r="F46" s="10"/>
      <c r="G46" s="72">
        <v>0.2</v>
      </c>
      <c r="H46" s="71">
        <f t="shared" si="0"/>
        <v>0</v>
      </c>
      <c r="I46" s="11">
        <f t="shared" si="1"/>
        <v>0</v>
      </c>
      <c r="J46" s="11">
        <f t="shared" si="2"/>
        <v>0</v>
      </c>
    </row>
    <row r="47" spans="1:10" ht="17.399999999999999" customHeight="1" x14ac:dyDescent="0.3">
      <c r="A47" s="9">
        <v>27</v>
      </c>
      <c r="B47" s="70" t="s">
        <v>228</v>
      </c>
      <c r="C47" s="5"/>
      <c r="D47" s="5">
        <v>320</v>
      </c>
      <c r="E47" s="5" t="s">
        <v>7</v>
      </c>
      <c r="F47" s="10"/>
      <c r="G47" s="72">
        <v>0.2</v>
      </c>
      <c r="H47" s="71">
        <f t="shared" si="0"/>
        <v>0</v>
      </c>
      <c r="I47" s="11">
        <f t="shared" si="1"/>
        <v>0</v>
      </c>
      <c r="J47" s="11">
        <f t="shared" si="2"/>
        <v>0</v>
      </c>
    </row>
    <row r="48" spans="1:10" ht="17.399999999999999" customHeight="1" x14ac:dyDescent="0.3">
      <c r="A48" s="9">
        <v>28</v>
      </c>
      <c r="B48" s="70" t="s">
        <v>229</v>
      </c>
      <c r="C48" s="5"/>
      <c r="D48" s="5">
        <v>200</v>
      </c>
      <c r="E48" s="5" t="s">
        <v>7</v>
      </c>
      <c r="F48" s="10"/>
      <c r="G48" s="72">
        <v>0.2</v>
      </c>
      <c r="H48" s="71">
        <f t="shared" si="0"/>
        <v>0</v>
      </c>
      <c r="I48" s="11">
        <f t="shared" si="1"/>
        <v>0</v>
      </c>
      <c r="J48" s="11">
        <f t="shared" si="2"/>
        <v>0</v>
      </c>
    </row>
    <row r="49" spans="1:10" ht="17.399999999999999" customHeight="1" x14ac:dyDescent="0.3">
      <c r="A49" s="9">
        <v>29</v>
      </c>
      <c r="B49" s="70" t="s">
        <v>230</v>
      </c>
      <c r="C49" s="5"/>
      <c r="D49" s="5">
        <v>800</v>
      </c>
      <c r="E49" s="5" t="s">
        <v>7</v>
      </c>
      <c r="F49" s="10"/>
      <c r="G49" s="72">
        <v>0.2</v>
      </c>
      <c r="H49" s="71">
        <f t="shared" si="0"/>
        <v>0</v>
      </c>
      <c r="I49" s="11">
        <f t="shared" si="1"/>
        <v>0</v>
      </c>
      <c r="J49" s="11">
        <f t="shared" si="2"/>
        <v>0</v>
      </c>
    </row>
    <row r="50" spans="1:10" ht="17.399999999999999" customHeight="1" x14ac:dyDescent="0.3">
      <c r="A50" s="9">
        <v>30</v>
      </c>
      <c r="B50" s="70" t="s">
        <v>231</v>
      </c>
      <c r="C50" s="5"/>
      <c r="D50" s="5">
        <v>200</v>
      </c>
      <c r="E50" s="5" t="s">
        <v>7</v>
      </c>
      <c r="F50" s="10"/>
      <c r="G50" s="72">
        <v>0.2</v>
      </c>
      <c r="H50" s="71">
        <f t="shared" si="0"/>
        <v>0</v>
      </c>
      <c r="I50" s="11">
        <f t="shared" si="1"/>
        <v>0</v>
      </c>
      <c r="J50" s="11">
        <f t="shared" si="2"/>
        <v>0</v>
      </c>
    </row>
    <row r="51" spans="1:10" ht="17.399999999999999" customHeight="1" x14ac:dyDescent="0.3">
      <c r="A51" s="9">
        <v>31</v>
      </c>
      <c r="B51" s="70" t="s">
        <v>232</v>
      </c>
      <c r="C51" s="5"/>
      <c r="D51" s="5">
        <v>160</v>
      </c>
      <c r="E51" s="5" t="s">
        <v>7</v>
      </c>
      <c r="F51" s="10"/>
      <c r="G51" s="72">
        <v>0.2</v>
      </c>
      <c r="H51" s="71">
        <f t="shared" si="0"/>
        <v>0</v>
      </c>
      <c r="I51" s="11">
        <f t="shared" si="1"/>
        <v>0</v>
      </c>
      <c r="J51" s="11">
        <f t="shared" si="2"/>
        <v>0</v>
      </c>
    </row>
    <row r="52" spans="1:10" ht="17.399999999999999" customHeight="1" x14ac:dyDescent="0.3">
      <c r="A52" s="9">
        <v>32</v>
      </c>
      <c r="B52" s="70" t="s">
        <v>233</v>
      </c>
      <c r="C52" s="5"/>
      <c r="D52" s="5">
        <v>100</v>
      </c>
      <c r="E52" s="5" t="s">
        <v>7</v>
      </c>
      <c r="F52" s="10"/>
      <c r="G52" s="72">
        <v>0.1</v>
      </c>
      <c r="H52" s="71">
        <f>F52*G52+F52</f>
        <v>0</v>
      </c>
      <c r="I52" s="11">
        <f>F52*D52</f>
        <v>0</v>
      </c>
      <c r="J52" s="11">
        <f>H52*D52</f>
        <v>0</v>
      </c>
    </row>
    <row r="53" spans="1:10" ht="17.399999999999999" customHeight="1" x14ac:dyDescent="0.3">
      <c r="A53" s="9">
        <v>33</v>
      </c>
      <c r="B53" s="70" t="s">
        <v>234</v>
      </c>
      <c r="C53" s="5"/>
      <c r="D53" s="5">
        <v>600</v>
      </c>
      <c r="E53" s="5" t="s">
        <v>7</v>
      </c>
      <c r="F53" s="10"/>
      <c r="G53" s="72">
        <v>0.1</v>
      </c>
      <c r="H53" s="71">
        <f t="shared" ref="H53:H60" si="3">F53*G53+F53</f>
        <v>0</v>
      </c>
      <c r="I53" s="11">
        <f t="shared" ref="I53:I60" si="4">F53*D53</f>
        <v>0</v>
      </c>
      <c r="J53" s="11">
        <f t="shared" ref="J53:J60" si="5">H53*D53</f>
        <v>0</v>
      </c>
    </row>
    <row r="54" spans="1:10" ht="17.399999999999999" customHeight="1" x14ac:dyDescent="0.3">
      <c r="A54" s="9">
        <v>34</v>
      </c>
      <c r="B54" s="70" t="s">
        <v>235</v>
      </c>
      <c r="C54" s="5"/>
      <c r="D54" s="5">
        <v>290</v>
      </c>
      <c r="E54" s="5" t="s">
        <v>7</v>
      </c>
      <c r="F54" s="10"/>
      <c r="G54" s="72">
        <v>0.1</v>
      </c>
      <c r="H54" s="71">
        <f t="shared" si="3"/>
        <v>0</v>
      </c>
      <c r="I54" s="11">
        <f t="shared" si="4"/>
        <v>0</v>
      </c>
      <c r="J54" s="11">
        <f t="shared" si="5"/>
        <v>0</v>
      </c>
    </row>
    <row r="55" spans="1:10" ht="17.399999999999999" customHeight="1" x14ac:dyDescent="0.3">
      <c r="A55" s="9">
        <v>35</v>
      </c>
      <c r="B55" s="70" t="s">
        <v>236</v>
      </c>
      <c r="C55" s="5"/>
      <c r="D55" s="5">
        <v>80</v>
      </c>
      <c r="E55" s="5" t="s">
        <v>7</v>
      </c>
      <c r="F55" s="10"/>
      <c r="G55" s="72">
        <v>0.2</v>
      </c>
      <c r="H55" s="71">
        <f t="shared" si="3"/>
        <v>0</v>
      </c>
      <c r="I55" s="11">
        <f t="shared" si="4"/>
        <v>0</v>
      </c>
      <c r="J55" s="11">
        <f t="shared" si="5"/>
        <v>0</v>
      </c>
    </row>
    <row r="56" spans="1:10" ht="17.399999999999999" customHeight="1" x14ac:dyDescent="0.3">
      <c r="A56" s="9">
        <v>36</v>
      </c>
      <c r="B56" s="70" t="s">
        <v>237</v>
      </c>
      <c r="C56" s="5"/>
      <c r="D56" s="5">
        <v>128</v>
      </c>
      <c r="E56" s="5" t="s">
        <v>7</v>
      </c>
      <c r="F56" s="10"/>
      <c r="G56" s="72">
        <v>0.2</v>
      </c>
      <c r="H56" s="71">
        <f t="shared" si="3"/>
        <v>0</v>
      </c>
      <c r="I56" s="11">
        <f t="shared" si="4"/>
        <v>0</v>
      </c>
      <c r="J56" s="11">
        <f t="shared" si="5"/>
        <v>0</v>
      </c>
    </row>
    <row r="57" spans="1:10" ht="17.399999999999999" customHeight="1" x14ac:dyDescent="0.3">
      <c r="A57" s="9">
        <v>37</v>
      </c>
      <c r="B57" s="70" t="s">
        <v>238</v>
      </c>
      <c r="C57" s="5"/>
      <c r="D57" s="5">
        <v>80</v>
      </c>
      <c r="E57" s="5" t="s">
        <v>7</v>
      </c>
      <c r="F57" s="10"/>
      <c r="G57" s="72">
        <v>0.2</v>
      </c>
      <c r="H57" s="71">
        <f t="shared" si="3"/>
        <v>0</v>
      </c>
      <c r="I57" s="11">
        <f t="shared" si="4"/>
        <v>0</v>
      </c>
      <c r="J57" s="11">
        <f t="shared" si="5"/>
        <v>0</v>
      </c>
    </row>
    <row r="58" spans="1:10" ht="17.399999999999999" customHeight="1" x14ac:dyDescent="0.3">
      <c r="A58" s="9">
        <v>38</v>
      </c>
      <c r="B58" s="70" t="s">
        <v>239</v>
      </c>
      <c r="C58" s="5"/>
      <c r="D58" s="5">
        <v>48</v>
      </c>
      <c r="E58" s="5" t="s">
        <v>7</v>
      </c>
      <c r="F58" s="10"/>
      <c r="G58" s="72">
        <v>0.2</v>
      </c>
      <c r="H58" s="71">
        <f t="shared" si="3"/>
        <v>0</v>
      </c>
      <c r="I58" s="11">
        <f t="shared" si="4"/>
        <v>0</v>
      </c>
      <c r="J58" s="11">
        <f t="shared" si="5"/>
        <v>0</v>
      </c>
    </row>
    <row r="59" spans="1:10" ht="17.399999999999999" customHeight="1" x14ac:dyDescent="0.3">
      <c r="A59" s="9">
        <v>39</v>
      </c>
      <c r="B59" s="70" t="s">
        <v>240</v>
      </c>
      <c r="C59" s="5"/>
      <c r="D59" s="5">
        <v>160</v>
      </c>
      <c r="E59" s="5" t="s">
        <v>7</v>
      </c>
      <c r="F59" s="10"/>
      <c r="G59" s="72">
        <v>0.2</v>
      </c>
      <c r="H59" s="71">
        <f t="shared" ref="H59:H60" si="6">F59*G59+F59</f>
        <v>0</v>
      </c>
      <c r="I59" s="11">
        <f t="shared" ref="I59:I60" si="7">F59*D59</f>
        <v>0</v>
      </c>
      <c r="J59" s="11">
        <f t="shared" ref="J59:J60" si="8">H59*D59</f>
        <v>0</v>
      </c>
    </row>
    <row r="60" spans="1:10" ht="17.399999999999999" customHeight="1" x14ac:dyDescent="0.3">
      <c r="A60" s="9">
        <v>40</v>
      </c>
      <c r="B60" s="70" t="s">
        <v>241</v>
      </c>
      <c r="C60" s="5"/>
      <c r="D60" s="5">
        <v>40</v>
      </c>
      <c r="E60" s="5" t="s">
        <v>7</v>
      </c>
      <c r="F60" s="10"/>
      <c r="G60" s="72">
        <v>0.2</v>
      </c>
      <c r="H60" s="71">
        <f t="shared" si="6"/>
        <v>0</v>
      </c>
      <c r="I60" s="11">
        <f t="shared" si="7"/>
        <v>0</v>
      </c>
      <c r="J60" s="11">
        <f t="shared" si="8"/>
        <v>0</v>
      </c>
    </row>
    <row r="61" spans="1:10" ht="20.399999999999999" customHeight="1" x14ac:dyDescent="0.3">
      <c r="A61" s="44"/>
      <c r="B61" s="43" t="s">
        <v>9</v>
      </c>
      <c r="C61" s="68"/>
      <c r="D61" s="14" t="s">
        <v>10</v>
      </c>
      <c r="E61" s="14" t="s">
        <v>10</v>
      </c>
      <c r="F61" s="15" t="s">
        <v>10</v>
      </c>
      <c r="G61" s="14" t="s">
        <v>10</v>
      </c>
      <c r="H61" s="15" t="s">
        <v>10</v>
      </c>
      <c r="I61" s="16">
        <f>SUM(I21:I60)</f>
        <v>0</v>
      </c>
      <c r="J61" s="16">
        <f>SUM(J21:J60)</f>
        <v>0</v>
      </c>
    </row>
    <row r="63" spans="1:10" x14ac:dyDescent="0.3">
      <c r="A63" s="7" t="s">
        <v>58</v>
      </c>
    </row>
    <row r="64" spans="1:10" ht="58.2" customHeight="1" x14ac:dyDescent="0.3">
      <c r="A64" s="53" t="s">
        <v>14</v>
      </c>
      <c r="B64" s="53"/>
      <c r="C64" s="53"/>
      <c r="D64" s="53"/>
      <c r="E64" s="53"/>
      <c r="F64" s="53"/>
      <c r="G64" s="53"/>
      <c r="H64" s="53"/>
      <c r="I64" s="53"/>
      <c r="J64" s="53"/>
    </row>
    <row r="65" spans="1:11" ht="15.6" customHeight="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1" x14ac:dyDescent="0.3">
      <c r="A66" t="s">
        <v>15</v>
      </c>
    </row>
    <row r="68" spans="1:11" ht="89.4" customHeight="1" x14ac:dyDescent="0.3">
      <c r="A68" s="47" t="s">
        <v>56</v>
      </c>
      <c r="B68" s="47"/>
      <c r="C68" s="47"/>
      <c r="D68" s="47"/>
      <c r="E68" s="47"/>
      <c r="F68" s="47"/>
      <c r="G68" s="47"/>
      <c r="H68" s="47"/>
      <c r="I68" s="47"/>
      <c r="J68" s="47"/>
      <c r="K68" s="4"/>
    </row>
    <row r="69" spans="1:11" ht="16.95" customHeight="1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x14ac:dyDescent="0.3">
      <c r="A70" t="s">
        <v>16</v>
      </c>
    </row>
    <row r="71" spans="1:11" x14ac:dyDescent="0.3">
      <c r="A71" t="s">
        <v>17</v>
      </c>
    </row>
    <row r="72" spans="1:11" x14ac:dyDescent="0.3">
      <c r="A72" t="s">
        <v>18</v>
      </c>
    </row>
    <row r="74" spans="1:11" x14ac:dyDescent="0.3">
      <c r="A74" s="17"/>
      <c r="B74" s="17"/>
      <c r="C74" s="17"/>
      <c r="D74" s="17"/>
      <c r="E74" s="17"/>
      <c r="F74" s="17"/>
      <c r="G74" s="17"/>
      <c r="H74" s="17"/>
      <c r="I74" s="17"/>
    </row>
    <row r="75" spans="1:11" x14ac:dyDescent="0.3">
      <c r="A75" s="18" t="s">
        <v>179</v>
      </c>
      <c r="B75" s="17"/>
      <c r="C75" s="17"/>
      <c r="D75" s="17"/>
      <c r="E75" s="17"/>
      <c r="F75" s="17"/>
      <c r="G75" s="17"/>
      <c r="H75" s="17"/>
      <c r="I75" s="17"/>
    </row>
    <row r="76" spans="1:11" x14ac:dyDescent="0.3">
      <c r="A76" s="18"/>
      <c r="B76" s="18"/>
      <c r="C76" s="17"/>
      <c r="D76" s="17"/>
      <c r="E76" s="17"/>
      <c r="F76" s="17"/>
      <c r="G76" s="17"/>
      <c r="H76" s="17"/>
      <c r="I76" s="17"/>
    </row>
    <row r="77" spans="1:11" x14ac:dyDescent="0.3">
      <c r="A77" s="18"/>
      <c r="B77" s="18"/>
      <c r="C77" s="17"/>
      <c r="D77" s="17"/>
      <c r="E77" s="17"/>
      <c r="F77" s="17"/>
      <c r="G77" s="17"/>
      <c r="H77" s="17"/>
      <c r="I77" s="17"/>
    </row>
    <row r="78" spans="1:11" ht="33.6" customHeight="1" x14ac:dyDescent="0.3">
      <c r="A78" s="52" t="s">
        <v>178</v>
      </c>
      <c r="B78" s="52"/>
      <c r="C78" s="52"/>
      <c r="D78" s="52"/>
      <c r="E78" s="52"/>
      <c r="F78" s="52"/>
      <c r="G78" s="52"/>
      <c r="H78" s="52"/>
      <c r="I78" s="52"/>
      <c r="J78" s="52"/>
    </row>
    <row r="79" spans="1:11" ht="67.8" customHeight="1" x14ac:dyDescent="0.3">
      <c r="A79" s="12"/>
    </row>
    <row r="80" spans="1:11" x14ac:dyDescent="0.3">
      <c r="A80" t="s">
        <v>146</v>
      </c>
      <c r="H80" s="45"/>
      <c r="I80" s="45"/>
      <c r="J80" s="19"/>
    </row>
    <row r="81" spans="8:10" x14ac:dyDescent="0.3">
      <c r="H81" s="46" t="s">
        <v>57</v>
      </c>
      <c r="I81" s="46"/>
      <c r="J81" s="46"/>
    </row>
  </sheetData>
  <mergeCells count="16">
    <mergeCell ref="A14:D14"/>
    <mergeCell ref="H80:I80"/>
    <mergeCell ref="H81:J81"/>
    <mergeCell ref="A68:J68"/>
    <mergeCell ref="A2:J2"/>
    <mergeCell ref="A15:D15"/>
    <mergeCell ref="A78:J78"/>
    <mergeCell ref="A64:J64"/>
    <mergeCell ref="A8:B8"/>
    <mergeCell ref="A10:B10"/>
    <mergeCell ref="C10:J10"/>
    <mergeCell ref="C8:J8"/>
    <mergeCell ref="C11:J11"/>
    <mergeCell ref="C9:J9"/>
    <mergeCell ref="A9:B9"/>
    <mergeCell ref="C12:J12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592F6-2799-43D1-8EF1-44E9F3C143CF}">
  <dimension ref="A1:Q145"/>
  <sheetViews>
    <sheetView topLeftCell="A141" workbookViewId="0">
      <selection activeCell="J143" sqref="J143:K143"/>
    </sheetView>
  </sheetViews>
  <sheetFormatPr defaultRowHeight="14.4" x14ac:dyDescent="0.3"/>
  <sheetData>
    <row r="1" spans="1:10" ht="145.80000000000001" thickBot="1" x14ac:dyDescent="0.35">
      <c r="A1" s="26">
        <v>1</v>
      </c>
      <c r="B1" s="27" t="s">
        <v>30</v>
      </c>
      <c r="C1" s="28">
        <v>5000</v>
      </c>
      <c r="D1" s="29" t="s">
        <v>6</v>
      </c>
      <c r="E1" s="29">
        <v>0.48</v>
      </c>
      <c r="F1" s="30">
        <v>0.2</v>
      </c>
      <c r="G1" s="29">
        <v>0.57599999999999996</v>
      </c>
      <c r="H1" s="29">
        <v>2400</v>
      </c>
      <c r="I1" s="29">
        <v>2880</v>
      </c>
      <c r="J1" s="23"/>
    </row>
    <row r="2" spans="1:10" ht="132.6" thickBot="1" x14ac:dyDescent="0.35">
      <c r="A2" s="26">
        <v>2</v>
      </c>
      <c r="B2" s="27" t="s">
        <v>172</v>
      </c>
      <c r="C2" s="28">
        <v>5000</v>
      </c>
      <c r="D2" s="29" t="s">
        <v>6</v>
      </c>
      <c r="E2" s="29">
        <v>0.113</v>
      </c>
      <c r="F2" s="30">
        <v>0.2</v>
      </c>
      <c r="G2" s="29">
        <v>0.13600000000000001</v>
      </c>
      <c r="H2" s="29">
        <v>565</v>
      </c>
      <c r="I2" s="29">
        <v>678</v>
      </c>
      <c r="J2" s="23"/>
    </row>
    <row r="3" spans="1:10" ht="264.60000000000002" thickBot="1" x14ac:dyDescent="0.35">
      <c r="A3" s="26">
        <v>3</v>
      </c>
      <c r="B3" s="27" t="s">
        <v>173</v>
      </c>
      <c r="C3" s="28">
        <v>5000</v>
      </c>
      <c r="D3" s="29" t="s">
        <v>6</v>
      </c>
      <c r="E3" s="29">
        <v>0.113</v>
      </c>
      <c r="F3" s="30">
        <v>0.2</v>
      </c>
      <c r="G3" s="29">
        <v>0.13600000000000001</v>
      </c>
      <c r="H3" s="29">
        <v>565</v>
      </c>
      <c r="I3" s="29">
        <v>678</v>
      </c>
      <c r="J3" s="23"/>
    </row>
    <row r="4" spans="1:10" ht="119.4" thickBot="1" x14ac:dyDescent="0.35">
      <c r="A4" s="26">
        <v>4</v>
      </c>
      <c r="B4" s="27" t="s">
        <v>31</v>
      </c>
      <c r="C4" s="28">
        <v>1000</v>
      </c>
      <c r="D4" s="29" t="s">
        <v>6</v>
      </c>
      <c r="E4" s="29">
        <v>0.19900000000000001</v>
      </c>
      <c r="F4" s="30">
        <v>0.2</v>
      </c>
      <c r="G4" s="29">
        <v>0.23899999999999999</v>
      </c>
      <c r="H4" s="29">
        <v>199</v>
      </c>
      <c r="I4" s="29">
        <v>238.8</v>
      </c>
      <c r="J4" s="23"/>
    </row>
    <row r="5" spans="1:10" ht="93" thickBot="1" x14ac:dyDescent="0.35">
      <c r="A5" s="26">
        <v>5</v>
      </c>
      <c r="B5" s="27" t="s">
        <v>32</v>
      </c>
      <c r="C5" s="28">
        <v>5000</v>
      </c>
      <c r="D5" s="29" t="s">
        <v>6</v>
      </c>
      <c r="E5" s="29">
        <v>0.42599999999999999</v>
      </c>
      <c r="F5" s="30">
        <v>0.2</v>
      </c>
      <c r="G5" s="29">
        <v>0.51100000000000001</v>
      </c>
      <c r="H5" s="29">
        <v>2130</v>
      </c>
      <c r="I5" s="29">
        <v>2556</v>
      </c>
      <c r="J5" s="23"/>
    </row>
    <row r="6" spans="1:10" ht="93" thickBot="1" x14ac:dyDescent="0.35">
      <c r="A6" s="26">
        <v>6</v>
      </c>
      <c r="B6" s="27" t="s">
        <v>60</v>
      </c>
      <c r="C6" s="29">
        <v>1600</v>
      </c>
      <c r="D6" s="29" t="s">
        <v>6</v>
      </c>
      <c r="E6" s="29">
        <v>0.24099999999999999</v>
      </c>
      <c r="F6" s="30">
        <v>0.2</v>
      </c>
      <c r="G6" s="29">
        <v>0.28899999999999998</v>
      </c>
      <c r="H6" s="29">
        <v>385.6</v>
      </c>
      <c r="I6" s="29">
        <v>462.72</v>
      </c>
      <c r="J6" s="23"/>
    </row>
    <row r="7" spans="1:10" ht="40.200000000000003" thickBot="1" x14ac:dyDescent="0.35">
      <c r="A7" s="26">
        <v>7</v>
      </c>
      <c r="B7" s="27" t="s">
        <v>19</v>
      </c>
      <c r="C7" s="29">
        <v>240</v>
      </c>
      <c r="D7" s="29" t="s">
        <v>6</v>
      </c>
      <c r="E7" s="29">
        <v>0.254</v>
      </c>
      <c r="F7" s="30">
        <v>0.2</v>
      </c>
      <c r="G7" s="29">
        <v>0.30499999999999999</v>
      </c>
      <c r="H7" s="29">
        <v>60.96</v>
      </c>
      <c r="I7" s="29">
        <v>73.150000000000006</v>
      </c>
      <c r="J7" s="23"/>
    </row>
    <row r="8" spans="1:10" ht="66.599999999999994" thickBot="1" x14ac:dyDescent="0.35">
      <c r="A8" s="26">
        <v>8</v>
      </c>
      <c r="B8" s="27" t="s">
        <v>61</v>
      </c>
      <c r="C8" s="29">
        <v>600</v>
      </c>
      <c r="D8" s="29" t="s">
        <v>7</v>
      </c>
      <c r="E8" s="29">
        <v>0.50800000000000001</v>
      </c>
      <c r="F8" s="30">
        <v>0.2</v>
      </c>
      <c r="G8" s="29">
        <v>0.61</v>
      </c>
      <c r="H8" s="29">
        <v>304.8</v>
      </c>
      <c r="I8" s="29">
        <v>365.76</v>
      </c>
      <c r="J8" s="23"/>
    </row>
    <row r="9" spans="1:10" ht="53.4" thickBot="1" x14ac:dyDescent="0.35">
      <c r="A9" s="26">
        <v>9</v>
      </c>
      <c r="B9" s="27" t="s">
        <v>62</v>
      </c>
      <c r="C9" s="29">
        <v>300</v>
      </c>
      <c r="D9" s="29" t="s">
        <v>7</v>
      </c>
      <c r="E9" s="29">
        <v>0.61599999999999999</v>
      </c>
      <c r="F9" s="30">
        <v>0.2</v>
      </c>
      <c r="G9" s="29">
        <v>0.73899999999999999</v>
      </c>
      <c r="H9" s="29">
        <v>184.8</v>
      </c>
      <c r="I9" s="29">
        <v>221.76</v>
      </c>
      <c r="J9" s="23"/>
    </row>
    <row r="10" spans="1:10" ht="53.4" thickBot="1" x14ac:dyDescent="0.35">
      <c r="A10" s="26">
        <v>10</v>
      </c>
      <c r="B10" s="27" t="s">
        <v>63</v>
      </c>
      <c r="C10" s="29">
        <v>30</v>
      </c>
      <c r="D10" s="29" t="s">
        <v>7</v>
      </c>
      <c r="E10" s="29">
        <v>1.2669999999999999</v>
      </c>
      <c r="F10" s="30">
        <v>0.2</v>
      </c>
      <c r="G10" s="29">
        <v>1.52</v>
      </c>
      <c r="H10" s="29">
        <v>38.01</v>
      </c>
      <c r="I10" s="29">
        <v>45.61</v>
      </c>
      <c r="J10" s="23"/>
    </row>
    <row r="11" spans="1:10" ht="40.200000000000003" thickBot="1" x14ac:dyDescent="0.35">
      <c r="A11" s="26">
        <v>11</v>
      </c>
      <c r="B11" s="27" t="s">
        <v>20</v>
      </c>
      <c r="C11" s="29">
        <v>100</v>
      </c>
      <c r="D11" s="29" t="s">
        <v>6</v>
      </c>
      <c r="E11" s="29">
        <v>3.5000000000000003E-2</v>
      </c>
      <c r="F11" s="30">
        <v>0.2</v>
      </c>
      <c r="G11" s="29">
        <v>4.2000000000000003E-2</v>
      </c>
      <c r="H11" s="29">
        <v>3.5</v>
      </c>
      <c r="I11" s="29">
        <v>4.2</v>
      </c>
      <c r="J11" s="23"/>
    </row>
    <row r="12" spans="1:10" ht="53.4" thickBot="1" x14ac:dyDescent="0.35">
      <c r="A12" s="26">
        <v>12</v>
      </c>
      <c r="B12" s="27" t="s">
        <v>33</v>
      </c>
      <c r="C12" s="29">
        <v>25</v>
      </c>
      <c r="D12" s="29" t="s">
        <v>7</v>
      </c>
      <c r="E12" s="29">
        <v>0.83199999999999996</v>
      </c>
      <c r="F12" s="30">
        <v>0.2</v>
      </c>
      <c r="G12" s="29">
        <v>0.998</v>
      </c>
      <c r="H12" s="29">
        <v>20.8</v>
      </c>
      <c r="I12" s="29">
        <v>24.96</v>
      </c>
      <c r="J12" s="23"/>
    </row>
    <row r="13" spans="1:10" ht="145.80000000000001" thickBot="1" x14ac:dyDescent="0.35">
      <c r="A13" s="26">
        <v>13</v>
      </c>
      <c r="B13" s="27" t="s">
        <v>160</v>
      </c>
      <c r="C13" s="29">
        <v>50</v>
      </c>
      <c r="D13" s="29" t="s">
        <v>7</v>
      </c>
      <c r="E13" s="29">
        <v>0.83899999999999997</v>
      </c>
      <c r="F13" s="30">
        <v>0.2</v>
      </c>
      <c r="G13" s="29">
        <v>1.0069999999999999</v>
      </c>
      <c r="H13" s="29">
        <v>41.95</v>
      </c>
      <c r="I13" s="29">
        <v>50.34</v>
      </c>
      <c r="J13" s="23"/>
    </row>
    <row r="14" spans="1:10" ht="145.80000000000001" thickBot="1" x14ac:dyDescent="0.35">
      <c r="A14" s="26">
        <v>14</v>
      </c>
      <c r="B14" s="27" t="s">
        <v>155</v>
      </c>
      <c r="C14" s="29">
        <v>50</v>
      </c>
      <c r="D14" s="29" t="s">
        <v>7</v>
      </c>
      <c r="E14" s="29">
        <v>0.70799999999999996</v>
      </c>
      <c r="F14" s="30">
        <v>0.2</v>
      </c>
      <c r="G14" s="29">
        <v>0.85</v>
      </c>
      <c r="H14" s="29">
        <v>35.4</v>
      </c>
      <c r="I14" s="29">
        <v>42.48</v>
      </c>
      <c r="J14" s="23"/>
    </row>
    <row r="15" spans="1:10" ht="66.599999999999994" thickBot="1" x14ac:dyDescent="0.35">
      <c r="A15" s="26">
        <v>15</v>
      </c>
      <c r="B15" s="27" t="s">
        <v>156</v>
      </c>
      <c r="C15" s="29">
        <v>2</v>
      </c>
      <c r="D15" s="29" t="s">
        <v>7</v>
      </c>
      <c r="E15" s="29">
        <v>1.62</v>
      </c>
      <c r="F15" s="30">
        <v>0.2</v>
      </c>
      <c r="G15" s="29">
        <v>1.944</v>
      </c>
      <c r="H15" s="29">
        <v>3.24</v>
      </c>
      <c r="I15" s="29">
        <v>3.89</v>
      </c>
      <c r="J15" s="23"/>
    </row>
    <row r="16" spans="1:10" ht="198.6" thickBot="1" x14ac:dyDescent="0.35">
      <c r="A16" s="26">
        <v>16</v>
      </c>
      <c r="B16" s="27" t="s">
        <v>157</v>
      </c>
      <c r="C16" s="29">
        <v>35</v>
      </c>
      <c r="D16" s="29" t="s">
        <v>7</v>
      </c>
      <c r="E16" s="29">
        <v>1.0649999999999999</v>
      </c>
      <c r="F16" s="30">
        <v>0.2</v>
      </c>
      <c r="G16" s="29">
        <v>1.278</v>
      </c>
      <c r="H16" s="29">
        <v>37.28</v>
      </c>
      <c r="I16" s="29">
        <v>44.73</v>
      </c>
      <c r="J16" s="23"/>
    </row>
    <row r="17" spans="1:10" ht="119.4" thickBot="1" x14ac:dyDescent="0.35">
      <c r="A17" s="26">
        <v>17</v>
      </c>
      <c r="B17" s="27" t="s">
        <v>158</v>
      </c>
      <c r="C17" s="29">
        <v>40</v>
      </c>
      <c r="D17" s="29" t="s">
        <v>7</v>
      </c>
      <c r="E17" s="29">
        <v>1.349</v>
      </c>
      <c r="F17" s="30">
        <v>0.2</v>
      </c>
      <c r="G17" s="29">
        <v>1.619</v>
      </c>
      <c r="H17" s="29">
        <v>53.96</v>
      </c>
      <c r="I17" s="29">
        <v>64.75</v>
      </c>
      <c r="J17" s="23"/>
    </row>
    <row r="18" spans="1:10" ht="198.6" thickBot="1" x14ac:dyDescent="0.35">
      <c r="A18" s="26">
        <v>18</v>
      </c>
      <c r="B18" s="27" t="s">
        <v>148</v>
      </c>
      <c r="C18" s="29">
        <v>50</v>
      </c>
      <c r="D18" s="29" t="s">
        <v>7</v>
      </c>
      <c r="E18" s="29">
        <v>0.93</v>
      </c>
      <c r="F18" s="30">
        <v>0.2</v>
      </c>
      <c r="G18" s="29">
        <v>1.1160000000000001</v>
      </c>
      <c r="H18" s="29">
        <v>46.5</v>
      </c>
      <c r="I18" s="29">
        <v>55.8</v>
      </c>
      <c r="J18" s="23"/>
    </row>
    <row r="19" spans="1:10" ht="53.4" thickBot="1" x14ac:dyDescent="0.35">
      <c r="A19" s="26">
        <v>19</v>
      </c>
      <c r="B19" s="27" t="s">
        <v>159</v>
      </c>
      <c r="C19" s="29">
        <v>20</v>
      </c>
      <c r="D19" s="29" t="s">
        <v>7</v>
      </c>
      <c r="E19" s="29">
        <v>0.80500000000000005</v>
      </c>
      <c r="F19" s="30">
        <v>0.2</v>
      </c>
      <c r="G19" s="29">
        <v>0.96599999999999997</v>
      </c>
      <c r="H19" s="29">
        <v>16.100000000000001</v>
      </c>
      <c r="I19" s="29">
        <v>19.32</v>
      </c>
      <c r="J19" s="23"/>
    </row>
    <row r="20" spans="1:10" ht="264.60000000000002" thickBot="1" x14ac:dyDescent="0.35">
      <c r="A20" s="26">
        <v>20</v>
      </c>
      <c r="B20" s="27" t="s">
        <v>149</v>
      </c>
      <c r="C20" s="29">
        <v>20</v>
      </c>
      <c r="D20" s="29" t="s">
        <v>6</v>
      </c>
      <c r="E20" s="29">
        <v>0.97199999999999998</v>
      </c>
      <c r="F20" s="30">
        <v>0.2</v>
      </c>
      <c r="G20" s="29">
        <v>1.1659999999999999</v>
      </c>
      <c r="H20" s="29">
        <v>19.440000000000001</v>
      </c>
      <c r="I20" s="29">
        <v>23.33</v>
      </c>
      <c r="J20" s="23"/>
    </row>
    <row r="21" spans="1:10" ht="66.599999999999994" thickBot="1" x14ac:dyDescent="0.35">
      <c r="A21" s="26">
        <v>21</v>
      </c>
      <c r="B21" s="27" t="s">
        <v>161</v>
      </c>
      <c r="C21" s="29">
        <v>40</v>
      </c>
      <c r="D21" s="29" t="s">
        <v>6</v>
      </c>
      <c r="E21" s="29">
        <v>0.90700000000000003</v>
      </c>
      <c r="F21" s="30">
        <v>0.2</v>
      </c>
      <c r="G21" s="29">
        <v>1.0880000000000001</v>
      </c>
      <c r="H21" s="29">
        <v>36.28</v>
      </c>
      <c r="I21" s="29">
        <v>43.54</v>
      </c>
      <c r="J21" s="23"/>
    </row>
    <row r="22" spans="1:10" ht="66.599999999999994" thickBot="1" x14ac:dyDescent="0.35">
      <c r="A22" s="26">
        <v>22</v>
      </c>
      <c r="B22" s="27" t="s">
        <v>162</v>
      </c>
      <c r="C22" s="29">
        <v>60</v>
      </c>
      <c r="D22" s="29" t="s">
        <v>6</v>
      </c>
      <c r="E22" s="29">
        <v>0.81</v>
      </c>
      <c r="F22" s="30">
        <v>0.2</v>
      </c>
      <c r="G22" s="29">
        <v>0.97199999999999998</v>
      </c>
      <c r="H22" s="29">
        <v>48.6</v>
      </c>
      <c r="I22" s="29">
        <v>58.32</v>
      </c>
      <c r="J22" s="23"/>
    </row>
    <row r="23" spans="1:10" ht="53.4" thickBot="1" x14ac:dyDescent="0.35">
      <c r="A23" s="26">
        <v>23</v>
      </c>
      <c r="B23" s="27" t="s">
        <v>150</v>
      </c>
      <c r="C23" s="29">
        <v>300</v>
      </c>
      <c r="D23" s="29" t="s">
        <v>7</v>
      </c>
      <c r="E23" s="29">
        <v>0.248</v>
      </c>
      <c r="F23" s="30">
        <v>0.2</v>
      </c>
      <c r="G23" s="29">
        <v>0.29799999999999999</v>
      </c>
      <c r="H23" s="29">
        <v>74.400000000000006</v>
      </c>
      <c r="I23" s="29">
        <v>89.28</v>
      </c>
      <c r="J23" s="23"/>
    </row>
    <row r="24" spans="1:10" ht="159" thickBot="1" x14ac:dyDescent="0.35">
      <c r="A24" s="26">
        <v>24</v>
      </c>
      <c r="B24" s="27" t="s">
        <v>64</v>
      </c>
      <c r="C24" s="29">
        <v>4</v>
      </c>
      <c r="D24" s="29" t="s">
        <v>7</v>
      </c>
      <c r="E24" s="29">
        <v>9.8710000000000004</v>
      </c>
      <c r="F24" s="30">
        <v>0.2</v>
      </c>
      <c r="G24" s="29">
        <v>11.845000000000001</v>
      </c>
      <c r="H24" s="29">
        <v>39.479999999999997</v>
      </c>
      <c r="I24" s="29">
        <v>47.38</v>
      </c>
      <c r="J24" s="23"/>
    </row>
    <row r="25" spans="1:10" ht="145.80000000000001" thickBot="1" x14ac:dyDescent="0.35">
      <c r="A25" s="26">
        <v>25</v>
      </c>
      <c r="B25" s="27" t="s">
        <v>163</v>
      </c>
      <c r="C25" s="29">
        <v>6</v>
      </c>
      <c r="D25" s="29" t="s">
        <v>7</v>
      </c>
      <c r="E25" s="29">
        <v>14.324999999999999</v>
      </c>
      <c r="F25" s="30">
        <v>0.2</v>
      </c>
      <c r="G25" s="29">
        <v>17.190000000000001</v>
      </c>
      <c r="H25" s="29">
        <v>85.95</v>
      </c>
      <c r="I25" s="29">
        <v>103.14</v>
      </c>
      <c r="J25" s="23"/>
    </row>
    <row r="26" spans="1:10" ht="159" thickBot="1" x14ac:dyDescent="0.35">
      <c r="A26" s="26">
        <v>26</v>
      </c>
      <c r="B26" s="27" t="s">
        <v>164</v>
      </c>
      <c r="C26" s="29">
        <v>1</v>
      </c>
      <c r="D26" s="29" t="s">
        <v>7</v>
      </c>
      <c r="E26" s="29">
        <v>13.143000000000001</v>
      </c>
      <c r="F26" s="30">
        <v>0.2</v>
      </c>
      <c r="G26" s="29">
        <v>15.772</v>
      </c>
      <c r="H26" s="29">
        <v>13.14</v>
      </c>
      <c r="I26" s="29">
        <v>15.77</v>
      </c>
      <c r="J26" s="23"/>
    </row>
    <row r="27" spans="1:10" ht="159" thickBot="1" x14ac:dyDescent="0.35">
      <c r="A27" s="26">
        <v>27</v>
      </c>
      <c r="B27" s="27" t="s">
        <v>165</v>
      </c>
      <c r="C27" s="29">
        <v>2</v>
      </c>
      <c r="D27" s="29" t="s">
        <v>7</v>
      </c>
      <c r="E27" s="29">
        <v>18.402999999999999</v>
      </c>
      <c r="F27" s="30">
        <v>0.2</v>
      </c>
      <c r="G27" s="29">
        <v>22.084</v>
      </c>
      <c r="H27" s="29">
        <v>36.81</v>
      </c>
      <c r="I27" s="29">
        <v>44.17</v>
      </c>
      <c r="J27" s="23"/>
    </row>
    <row r="28" spans="1:10" ht="185.4" thickBot="1" x14ac:dyDescent="0.35">
      <c r="A28" s="26">
        <v>28</v>
      </c>
      <c r="B28" s="27" t="s">
        <v>166</v>
      </c>
      <c r="C28" s="29">
        <v>15</v>
      </c>
      <c r="D28" s="29" t="s">
        <v>7</v>
      </c>
      <c r="E28" s="29">
        <v>3.198</v>
      </c>
      <c r="F28" s="30">
        <v>0.2</v>
      </c>
      <c r="G28" s="29">
        <v>3.8380000000000001</v>
      </c>
      <c r="H28" s="29">
        <v>47.97</v>
      </c>
      <c r="I28" s="29">
        <v>57.56</v>
      </c>
      <c r="J28" s="23"/>
    </row>
    <row r="29" spans="1:10" ht="79.8" thickBot="1" x14ac:dyDescent="0.35">
      <c r="A29" s="26">
        <v>29</v>
      </c>
      <c r="B29" s="27" t="s">
        <v>65</v>
      </c>
      <c r="C29" s="29">
        <v>20</v>
      </c>
      <c r="D29" s="29" t="s">
        <v>7</v>
      </c>
      <c r="E29" s="29">
        <v>5.7939999999999996</v>
      </c>
      <c r="F29" s="30">
        <v>0.2</v>
      </c>
      <c r="G29" s="29">
        <v>6.9530000000000003</v>
      </c>
      <c r="H29" s="29">
        <v>115.88</v>
      </c>
      <c r="I29" s="29">
        <v>139.06</v>
      </c>
      <c r="J29" s="23"/>
    </row>
    <row r="30" spans="1:10" ht="159" thickBot="1" x14ac:dyDescent="0.35">
      <c r="A30" s="26">
        <v>30</v>
      </c>
      <c r="B30" s="27" t="s">
        <v>66</v>
      </c>
      <c r="C30" s="29">
        <v>10</v>
      </c>
      <c r="D30" s="29" t="s">
        <v>7</v>
      </c>
      <c r="E30" s="29">
        <v>10.943</v>
      </c>
      <c r="F30" s="30">
        <v>0.2</v>
      </c>
      <c r="G30" s="29">
        <v>13.132</v>
      </c>
      <c r="H30" s="29">
        <v>109.43</v>
      </c>
      <c r="I30" s="29">
        <v>131.32</v>
      </c>
      <c r="J30" s="23"/>
    </row>
    <row r="31" spans="1:10" ht="106.2" thickBot="1" x14ac:dyDescent="0.35">
      <c r="A31" s="26">
        <v>31</v>
      </c>
      <c r="B31" s="27" t="s">
        <v>67</v>
      </c>
      <c r="C31" s="29">
        <v>4</v>
      </c>
      <c r="D31" s="29" t="s">
        <v>7</v>
      </c>
      <c r="E31" s="29">
        <v>13.279</v>
      </c>
      <c r="F31" s="30">
        <v>0.2</v>
      </c>
      <c r="G31" s="29">
        <v>15.935</v>
      </c>
      <c r="H31" s="29">
        <v>53.12</v>
      </c>
      <c r="I31" s="29">
        <v>63.74</v>
      </c>
      <c r="J31" s="23"/>
    </row>
    <row r="32" spans="1:10" ht="93" thickBot="1" x14ac:dyDescent="0.35">
      <c r="A32" s="26">
        <v>36</v>
      </c>
      <c r="B32" s="27" t="s">
        <v>68</v>
      </c>
      <c r="C32" s="29">
        <v>30</v>
      </c>
      <c r="D32" s="29" t="s">
        <v>6</v>
      </c>
      <c r="E32" s="29">
        <v>0.216</v>
      </c>
      <c r="F32" s="30">
        <v>0.2</v>
      </c>
      <c r="G32" s="29">
        <v>0.25900000000000001</v>
      </c>
      <c r="H32" s="29">
        <v>6.48</v>
      </c>
      <c r="I32" s="29">
        <v>7.78</v>
      </c>
      <c r="J32" s="23"/>
    </row>
    <row r="33" spans="1:10" ht="93" thickBot="1" x14ac:dyDescent="0.35">
      <c r="A33" s="26">
        <v>37</v>
      </c>
      <c r="B33" s="27" t="s">
        <v>69</v>
      </c>
      <c r="C33" s="29">
        <v>3</v>
      </c>
      <c r="D33" s="29" t="s">
        <v>7</v>
      </c>
      <c r="E33" s="29">
        <v>58.32</v>
      </c>
      <c r="F33" s="30">
        <v>0.2</v>
      </c>
      <c r="G33" s="29">
        <v>69.983999999999995</v>
      </c>
      <c r="H33" s="29">
        <v>174.96</v>
      </c>
      <c r="I33" s="29">
        <v>209.95</v>
      </c>
      <c r="J33" s="23"/>
    </row>
    <row r="34" spans="1:10" ht="66.599999999999994" thickBot="1" x14ac:dyDescent="0.35">
      <c r="A34" s="26">
        <v>38</v>
      </c>
      <c r="B34" s="27" t="s">
        <v>70</v>
      </c>
      <c r="C34" s="29">
        <v>80</v>
      </c>
      <c r="D34" s="29" t="s">
        <v>6</v>
      </c>
      <c r="E34" s="29">
        <v>0.26700000000000002</v>
      </c>
      <c r="F34" s="30">
        <v>0.2</v>
      </c>
      <c r="G34" s="29">
        <v>0.32</v>
      </c>
      <c r="H34" s="29">
        <v>21.36</v>
      </c>
      <c r="I34" s="29">
        <v>25.63</v>
      </c>
      <c r="J34" s="23"/>
    </row>
    <row r="35" spans="1:10" ht="79.8" thickBot="1" x14ac:dyDescent="0.35">
      <c r="A35" s="26">
        <v>39</v>
      </c>
      <c r="B35" s="27" t="s">
        <v>71</v>
      </c>
      <c r="C35" s="29">
        <v>120</v>
      </c>
      <c r="D35" s="29" t="s">
        <v>6</v>
      </c>
      <c r="E35" s="29">
        <v>0.26700000000000002</v>
      </c>
      <c r="F35" s="30">
        <v>0.2</v>
      </c>
      <c r="G35" s="29">
        <v>0.32</v>
      </c>
      <c r="H35" s="29">
        <v>32.04</v>
      </c>
      <c r="I35" s="29">
        <v>38.450000000000003</v>
      </c>
      <c r="J35" s="23"/>
    </row>
    <row r="36" spans="1:10" ht="66.599999999999994" thickBot="1" x14ac:dyDescent="0.35">
      <c r="A36" s="26">
        <v>40</v>
      </c>
      <c r="B36" s="27" t="s">
        <v>72</v>
      </c>
      <c r="C36" s="29">
        <v>30</v>
      </c>
      <c r="D36" s="29" t="s">
        <v>6</v>
      </c>
      <c r="E36" s="29">
        <v>0.35</v>
      </c>
      <c r="F36" s="30">
        <v>0.2</v>
      </c>
      <c r="G36" s="29">
        <v>0.42</v>
      </c>
      <c r="H36" s="29">
        <v>10.5</v>
      </c>
      <c r="I36" s="29">
        <v>12.6</v>
      </c>
      <c r="J36" s="23"/>
    </row>
    <row r="37" spans="1:10" ht="66.599999999999994" thickBot="1" x14ac:dyDescent="0.35">
      <c r="A37" s="26">
        <v>41</v>
      </c>
      <c r="B37" s="27" t="s">
        <v>73</v>
      </c>
      <c r="C37" s="29">
        <v>20</v>
      </c>
      <c r="D37" s="29" t="s">
        <v>6</v>
      </c>
      <c r="E37" s="29">
        <v>0.53500000000000003</v>
      </c>
      <c r="F37" s="30">
        <v>0.2</v>
      </c>
      <c r="G37" s="29">
        <v>0.64200000000000002</v>
      </c>
      <c r="H37" s="29">
        <v>10.7</v>
      </c>
      <c r="I37" s="29">
        <v>12.84</v>
      </c>
      <c r="J37" s="23"/>
    </row>
    <row r="38" spans="1:10" ht="66.599999999999994" thickBot="1" x14ac:dyDescent="0.35">
      <c r="A38" s="26">
        <v>42</v>
      </c>
      <c r="B38" s="27" t="s">
        <v>74</v>
      </c>
      <c r="C38" s="29">
        <v>30</v>
      </c>
      <c r="D38" s="29" t="s">
        <v>6</v>
      </c>
      <c r="E38" s="29">
        <v>0.38100000000000001</v>
      </c>
      <c r="F38" s="30">
        <v>0.2</v>
      </c>
      <c r="G38" s="29">
        <v>0.45700000000000002</v>
      </c>
      <c r="H38" s="29">
        <v>11.43</v>
      </c>
      <c r="I38" s="29">
        <v>13.72</v>
      </c>
      <c r="J38" s="23"/>
    </row>
    <row r="39" spans="1:10" ht="66.599999999999994" thickBot="1" x14ac:dyDescent="0.35">
      <c r="A39" s="26">
        <v>43</v>
      </c>
      <c r="B39" s="27" t="s">
        <v>75</v>
      </c>
      <c r="C39" s="29">
        <v>20</v>
      </c>
      <c r="D39" s="29" t="s">
        <v>6</v>
      </c>
      <c r="E39" s="29">
        <v>0.16800000000000001</v>
      </c>
      <c r="F39" s="30">
        <v>0.2</v>
      </c>
      <c r="G39" s="29">
        <v>0.20200000000000001</v>
      </c>
      <c r="H39" s="29">
        <v>3.36</v>
      </c>
      <c r="I39" s="29">
        <v>4.03</v>
      </c>
      <c r="J39" s="23"/>
    </row>
    <row r="40" spans="1:10" ht="53.4" thickBot="1" x14ac:dyDescent="0.35">
      <c r="A40" s="26">
        <v>44</v>
      </c>
      <c r="B40" s="27" t="s">
        <v>34</v>
      </c>
      <c r="C40" s="29">
        <v>150</v>
      </c>
      <c r="D40" s="29" t="s">
        <v>6</v>
      </c>
      <c r="E40" s="29">
        <v>0.11600000000000001</v>
      </c>
      <c r="F40" s="30">
        <v>0.2</v>
      </c>
      <c r="G40" s="29">
        <v>0.13900000000000001</v>
      </c>
      <c r="H40" s="29">
        <v>17.399999999999999</v>
      </c>
      <c r="I40" s="29">
        <v>20.88</v>
      </c>
      <c r="J40" s="23"/>
    </row>
    <row r="41" spans="1:10" ht="93" thickBot="1" x14ac:dyDescent="0.35">
      <c r="A41" s="26">
        <v>45</v>
      </c>
      <c r="B41" s="27" t="s">
        <v>35</v>
      </c>
      <c r="C41" s="29">
        <v>40</v>
      </c>
      <c r="D41" s="29" t="s">
        <v>6</v>
      </c>
      <c r="E41" s="29">
        <v>0.184</v>
      </c>
      <c r="F41" s="30">
        <v>0.2</v>
      </c>
      <c r="G41" s="29">
        <v>0.221</v>
      </c>
      <c r="H41" s="29">
        <v>7.36</v>
      </c>
      <c r="I41" s="29">
        <v>8.83</v>
      </c>
      <c r="J41" s="23"/>
    </row>
    <row r="42" spans="1:10" ht="53.4" thickBot="1" x14ac:dyDescent="0.35">
      <c r="A42" s="26">
        <v>46</v>
      </c>
      <c r="B42" s="27" t="s">
        <v>76</v>
      </c>
      <c r="C42" s="29">
        <v>60</v>
      </c>
      <c r="D42" s="29" t="s">
        <v>6</v>
      </c>
      <c r="E42" s="29">
        <v>0.112</v>
      </c>
      <c r="F42" s="30">
        <v>0.2</v>
      </c>
      <c r="G42" s="29">
        <v>0.13400000000000001</v>
      </c>
      <c r="H42" s="29">
        <v>6.72</v>
      </c>
      <c r="I42" s="29">
        <v>8.06</v>
      </c>
      <c r="J42" s="23"/>
    </row>
    <row r="43" spans="1:10" ht="66.599999999999994" thickBot="1" x14ac:dyDescent="0.35">
      <c r="A43" s="26">
        <v>47</v>
      </c>
      <c r="B43" s="27" t="s">
        <v>77</v>
      </c>
      <c r="C43" s="29">
        <v>16</v>
      </c>
      <c r="D43" s="29" t="s">
        <v>7</v>
      </c>
      <c r="E43" s="29">
        <v>8.7260000000000009</v>
      </c>
      <c r="F43" s="30">
        <v>0.2</v>
      </c>
      <c r="G43" s="29">
        <v>10.471</v>
      </c>
      <c r="H43" s="29">
        <v>139.62</v>
      </c>
      <c r="I43" s="29">
        <v>167.54</v>
      </c>
      <c r="J43" s="23"/>
    </row>
    <row r="44" spans="1:10" ht="53.4" thickBot="1" x14ac:dyDescent="0.35">
      <c r="A44" s="26">
        <v>48</v>
      </c>
      <c r="B44" s="27" t="s">
        <v>78</v>
      </c>
      <c r="C44" s="29">
        <v>2</v>
      </c>
      <c r="D44" s="29" t="s">
        <v>7</v>
      </c>
      <c r="E44" s="29">
        <v>20.92</v>
      </c>
      <c r="F44" s="30">
        <v>0.2</v>
      </c>
      <c r="G44" s="29">
        <v>25.103999999999999</v>
      </c>
      <c r="H44" s="29">
        <v>41.84</v>
      </c>
      <c r="I44" s="29">
        <v>50.21</v>
      </c>
      <c r="J44" s="23"/>
    </row>
    <row r="45" spans="1:10" ht="66.599999999999994" thickBot="1" x14ac:dyDescent="0.35">
      <c r="A45" s="26">
        <v>49</v>
      </c>
      <c r="B45" s="27" t="s">
        <v>79</v>
      </c>
      <c r="C45" s="29">
        <v>3</v>
      </c>
      <c r="D45" s="29" t="s">
        <v>7</v>
      </c>
      <c r="E45" s="29">
        <v>11.98</v>
      </c>
      <c r="F45" s="30">
        <v>0.2</v>
      </c>
      <c r="G45" s="29">
        <v>14.375999999999999</v>
      </c>
      <c r="H45" s="29">
        <v>35.94</v>
      </c>
      <c r="I45" s="29">
        <v>43.13</v>
      </c>
      <c r="J45" s="23"/>
    </row>
    <row r="46" spans="1:10" ht="53.4" thickBot="1" x14ac:dyDescent="0.35">
      <c r="A46" s="26">
        <v>50</v>
      </c>
      <c r="B46" s="27" t="s">
        <v>80</v>
      </c>
      <c r="C46" s="29">
        <v>80</v>
      </c>
      <c r="D46" s="29" t="s">
        <v>6</v>
      </c>
      <c r="E46" s="29">
        <v>0.15</v>
      </c>
      <c r="F46" s="30">
        <v>0.2</v>
      </c>
      <c r="G46" s="29">
        <v>0.18</v>
      </c>
      <c r="H46" s="29">
        <v>12</v>
      </c>
      <c r="I46" s="29">
        <v>14.4</v>
      </c>
      <c r="J46" s="23"/>
    </row>
    <row r="47" spans="1:10" ht="66.599999999999994" thickBot="1" x14ac:dyDescent="0.35">
      <c r="A47" s="26">
        <v>51</v>
      </c>
      <c r="B47" s="27" t="s">
        <v>81</v>
      </c>
      <c r="C47" s="29">
        <v>80</v>
      </c>
      <c r="D47" s="29" t="s">
        <v>6</v>
      </c>
      <c r="E47" s="29">
        <v>0.15</v>
      </c>
      <c r="F47" s="30">
        <v>0.2</v>
      </c>
      <c r="G47" s="29">
        <v>0.18</v>
      </c>
      <c r="H47" s="29">
        <v>12</v>
      </c>
      <c r="I47" s="29">
        <v>14.4</v>
      </c>
      <c r="J47" s="23"/>
    </row>
    <row r="48" spans="1:10" ht="53.4" thickBot="1" x14ac:dyDescent="0.35">
      <c r="A48" s="26">
        <v>52</v>
      </c>
      <c r="B48" s="27" t="s">
        <v>82</v>
      </c>
      <c r="C48" s="29">
        <v>20</v>
      </c>
      <c r="D48" s="29" t="s">
        <v>6</v>
      </c>
      <c r="E48" s="29">
        <v>0.31900000000000001</v>
      </c>
      <c r="F48" s="30">
        <v>0.2</v>
      </c>
      <c r="G48" s="29">
        <v>0.38300000000000001</v>
      </c>
      <c r="H48" s="29">
        <v>6.38</v>
      </c>
      <c r="I48" s="29">
        <v>7.66</v>
      </c>
      <c r="J48" s="23"/>
    </row>
    <row r="49" spans="1:10" ht="66.599999999999994" thickBot="1" x14ac:dyDescent="0.35">
      <c r="A49" s="26">
        <v>53</v>
      </c>
      <c r="B49" s="27" t="s">
        <v>83</v>
      </c>
      <c r="C49" s="29">
        <v>60</v>
      </c>
      <c r="D49" s="29" t="s">
        <v>6</v>
      </c>
      <c r="E49" s="29">
        <v>0.38200000000000001</v>
      </c>
      <c r="F49" s="30">
        <v>0.2</v>
      </c>
      <c r="G49" s="29">
        <v>0.45800000000000002</v>
      </c>
      <c r="H49" s="29">
        <v>22.92</v>
      </c>
      <c r="I49" s="29">
        <v>27.5</v>
      </c>
      <c r="J49" s="23"/>
    </row>
    <row r="50" spans="1:10" ht="53.4" thickBot="1" x14ac:dyDescent="0.35">
      <c r="A50" s="26">
        <v>54</v>
      </c>
      <c r="B50" s="27" t="s">
        <v>84</v>
      </c>
      <c r="C50" s="29">
        <v>1</v>
      </c>
      <c r="D50" s="29" t="s">
        <v>7</v>
      </c>
      <c r="E50" s="29">
        <v>10.683999999999999</v>
      </c>
      <c r="F50" s="30">
        <v>0.2</v>
      </c>
      <c r="G50" s="29">
        <v>12.821</v>
      </c>
      <c r="H50" s="29">
        <v>10.68</v>
      </c>
      <c r="I50" s="29">
        <v>12.82</v>
      </c>
      <c r="J50" s="23"/>
    </row>
    <row r="51" spans="1:10" ht="53.4" thickBot="1" x14ac:dyDescent="0.35">
      <c r="A51" s="26">
        <v>55</v>
      </c>
      <c r="B51" s="27" t="s">
        <v>85</v>
      </c>
      <c r="C51" s="29">
        <v>4</v>
      </c>
      <c r="D51" s="29" t="s">
        <v>6</v>
      </c>
      <c r="E51" s="29">
        <v>3.968</v>
      </c>
      <c r="F51" s="30">
        <v>0.2</v>
      </c>
      <c r="G51" s="29">
        <v>4.7619999999999996</v>
      </c>
      <c r="H51" s="29">
        <v>15.87</v>
      </c>
      <c r="I51" s="29">
        <v>19.05</v>
      </c>
      <c r="J51" s="23"/>
    </row>
    <row r="52" spans="1:10" ht="106.2" thickBot="1" x14ac:dyDescent="0.35">
      <c r="A52" s="26">
        <v>56</v>
      </c>
      <c r="B52" s="27" t="s">
        <v>38</v>
      </c>
      <c r="C52" s="29">
        <v>2</v>
      </c>
      <c r="D52" s="29" t="s">
        <v>6</v>
      </c>
      <c r="E52" s="29">
        <v>2.29</v>
      </c>
      <c r="F52" s="30">
        <v>0.2</v>
      </c>
      <c r="G52" s="29">
        <v>2.7480000000000002</v>
      </c>
      <c r="H52" s="29">
        <v>4.58</v>
      </c>
      <c r="I52" s="29">
        <v>5.5</v>
      </c>
      <c r="J52" s="23"/>
    </row>
    <row r="53" spans="1:10" ht="40.200000000000003" thickBot="1" x14ac:dyDescent="0.35">
      <c r="A53" s="26">
        <v>57</v>
      </c>
      <c r="B53" s="27" t="s">
        <v>86</v>
      </c>
      <c r="C53" s="29">
        <v>60</v>
      </c>
      <c r="D53" s="29" t="s">
        <v>7</v>
      </c>
      <c r="E53" s="29">
        <v>3.8879999999999999</v>
      </c>
      <c r="F53" s="30">
        <v>0.2</v>
      </c>
      <c r="G53" s="29">
        <v>4.6660000000000004</v>
      </c>
      <c r="H53" s="29">
        <v>233.28</v>
      </c>
      <c r="I53" s="29">
        <v>279.94</v>
      </c>
      <c r="J53" s="23"/>
    </row>
    <row r="54" spans="1:10" ht="53.4" thickBot="1" x14ac:dyDescent="0.35">
      <c r="A54" s="26">
        <v>58</v>
      </c>
      <c r="B54" s="27" t="s">
        <v>36</v>
      </c>
      <c r="C54" s="29">
        <v>4</v>
      </c>
      <c r="D54" s="29" t="s">
        <v>7</v>
      </c>
      <c r="E54" s="29">
        <v>15.098000000000001</v>
      </c>
      <c r="F54" s="30">
        <v>0.2</v>
      </c>
      <c r="G54" s="29">
        <v>18.117999999999999</v>
      </c>
      <c r="H54" s="29">
        <v>60.39</v>
      </c>
      <c r="I54" s="29">
        <v>72.47</v>
      </c>
      <c r="J54" s="23"/>
    </row>
    <row r="55" spans="1:10" ht="40.200000000000003" thickBot="1" x14ac:dyDescent="0.35">
      <c r="A55" s="26">
        <v>59</v>
      </c>
      <c r="B55" s="27" t="s">
        <v>87</v>
      </c>
      <c r="C55" s="29">
        <v>10</v>
      </c>
      <c r="D55" s="29" t="s">
        <v>7</v>
      </c>
      <c r="E55" s="29">
        <v>8.8989999999999991</v>
      </c>
      <c r="F55" s="30">
        <v>0.2</v>
      </c>
      <c r="G55" s="29">
        <v>10.679</v>
      </c>
      <c r="H55" s="29">
        <v>88.99</v>
      </c>
      <c r="I55" s="29">
        <v>106.79</v>
      </c>
      <c r="J55" s="23"/>
    </row>
    <row r="56" spans="1:10" ht="40.200000000000003" thickBot="1" x14ac:dyDescent="0.35">
      <c r="A56" s="26">
        <v>60</v>
      </c>
      <c r="B56" s="27" t="s">
        <v>88</v>
      </c>
      <c r="C56" s="29">
        <v>5</v>
      </c>
      <c r="D56" s="29" t="s">
        <v>7</v>
      </c>
      <c r="E56" s="29">
        <v>6.048</v>
      </c>
      <c r="F56" s="30">
        <v>0.2</v>
      </c>
      <c r="G56" s="29">
        <v>7.258</v>
      </c>
      <c r="H56" s="29">
        <v>30.24</v>
      </c>
      <c r="I56" s="29">
        <v>36.29</v>
      </c>
      <c r="J56" s="23"/>
    </row>
    <row r="57" spans="1:10" ht="198.6" thickBot="1" x14ac:dyDescent="0.35">
      <c r="A57" s="26">
        <v>61</v>
      </c>
      <c r="B57" s="27" t="s">
        <v>89</v>
      </c>
      <c r="C57" s="29">
        <v>4</v>
      </c>
      <c r="D57" s="29" t="s">
        <v>7</v>
      </c>
      <c r="E57" s="29">
        <v>10.53</v>
      </c>
      <c r="F57" s="30">
        <v>0.2</v>
      </c>
      <c r="G57" s="29">
        <v>12.635999999999999</v>
      </c>
      <c r="H57" s="29">
        <v>42.12</v>
      </c>
      <c r="I57" s="29">
        <v>50.54</v>
      </c>
      <c r="J57" s="23"/>
    </row>
    <row r="58" spans="1:10" ht="40.200000000000003" thickBot="1" x14ac:dyDescent="0.35">
      <c r="A58" s="26">
        <v>62</v>
      </c>
      <c r="B58" s="27" t="s">
        <v>21</v>
      </c>
      <c r="C58" s="29">
        <v>5</v>
      </c>
      <c r="D58" s="29" t="s">
        <v>7</v>
      </c>
      <c r="E58" s="29">
        <v>1.4039999999999999</v>
      </c>
      <c r="F58" s="30">
        <v>0.2</v>
      </c>
      <c r="G58" s="29">
        <v>1.6850000000000001</v>
      </c>
      <c r="H58" s="29">
        <v>7.02</v>
      </c>
      <c r="I58" s="29">
        <v>8.42</v>
      </c>
      <c r="J58" s="23"/>
    </row>
    <row r="59" spans="1:10" ht="40.200000000000003" thickBot="1" x14ac:dyDescent="0.35">
      <c r="A59" s="26">
        <v>63</v>
      </c>
      <c r="B59" s="27" t="s">
        <v>90</v>
      </c>
      <c r="C59" s="29">
        <v>2</v>
      </c>
      <c r="D59" s="29" t="s">
        <v>6</v>
      </c>
      <c r="E59" s="29">
        <v>5.0540000000000003</v>
      </c>
      <c r="F59" s="30">
        <v>0.2</v>
      </c>
      <c r="G59" s="29">
        <v>6.0650000000000004</v>
      </c>
      <c r="H59" s="29">
        <v>10.11</v>
      </c>
      <c r="I59" s="29">
        <v>12.13</v>
      </c>
      <c r="J59" s="23"/>
    </row>
    <row r="60" spans="1:10" ht="79.8" thickBot="1" x14ac:dyDescent="0.35">
      <c r="A60" s="26">
        <v>64</v>
      </c>
      <c r="B60" s="27" t="s">
        <v>152</v>
      </c>
      <c r="C60" s="29">
        <v>2</v>
      </c>
      <c r="D60" s="29" t="s">
        <v>7</v>
      </c>
      <c r="E60" s="29">
        <v>11.448</v>
      </c>
      <c r="F60" s="30">
        <v>0.2</v>
      </c>
      <c r="G60" s="29">
        <v>13.738</v>
      </c>
      <c r="H60" s="29">
        <v>22.9</v>
      </c>
      <c r="I60" s="29">
        <v>27.48</v>
      </c>
      <c r="J60" s="23"/>
    </row>
    <row r="61" spans="1:10" ht="79.8" thickBot="1" x14ac:dyDescent="0.35">
      <c r="A61" s="26">
        <v>65</v>
      </c>
      <c r="B61" s="27" t="s">
        <v>153</v>
      </c>
      <c r="C61" s="29">
        <v>2</v>
      </c>
      <c r="D61" s="29" t="s">
        <v>7</v>
      </c>
      <c r="E61" s="29">
        <v>7.56</v>
      </c>
      <c r="F61" s="30">
        <v>0.2</v>
      </c>
      <c r="G61" s="29">
        <v>9.0719999999999992</v>
      </c>
      <c r="H61" s="29">
        <v>15.12</v>
      </c>
      <c r="I61" s="29">
        <v>18.14</v>
      </c>
      <c r="J61" s="23"/>
    </row>
    <row r="62" spans="1:10" ht="79.8" thickBot="1" x14ac:dyDescent="0.35">
      <c r="A62" s="26">
        <v>66</v>
      </c>
      <c r="B62" s="27" t="s">
        <v>154</v>
      </c>
      <c r="C62" s="29">
        <v>15</v>
      </c>
      <c r="D62" s="29" t="s">
        <v>7</v>
      </c>
      <c r="E62" s="29">
        <v>10.163</v>
      </c>
      <c r="F62" s="30">
        <v>0.2</v>
      </c>
      <c r="G62" s="29">
        <v>12.196</v>
      </c>
      <c r="H62" s="29">
        <v>152.44999999999999</v>
      </c>
      <c r="I62" s="29">
        <v>182.93</v>
      </c>
      <c r="J62" s="23"/>
    </row>
    <row r="63" spans="1:10" ht="159" thickBot="1" x14ac:dyDescent="0.35">
      <c r="A63" s="26">
        <v>67</v>
      </c>
      <c r="B63" s="27" t="s">
        <v>91</v>
      </c>
      <c r="C63" s="29">
        <v>10</v>
      </c>
      <c r="D63" s="29" t="s">
        <v>6</v>
      </c>
      <c r="E63" s="29">
        <v>0.745</v>
      </c>
      <c r="F63" s="30">
        <v>0.2</v>
      </c>
      <c r="G63" s="29">
        <v>0.89400000000000002</v>
      </c>
      <c r="H63" s="29">
        <v>7.45</v>
      </c>
      <c r="I63" s="29">
        <v>8.94</v>
      </c>
      <c r="J63" s="23"/>
    </row>
    <row r="64" spans="1:10" ht="106.2" thickBot="1" x14ac:dyDescent="0.35">
      <c r="A64" s="26">
        <v>68</v>
      </c>
      <c r="B64" s="27" t="s">
        <v>92</v>
      </c>
      <c r="C64" s="29">
        <v>2</v>
      </c>
      <c r="D64" s="29" t="s">
        <v>6</v>
      </c>
      <c r="E64" s="29">
        <v>0.55600000000000005</v>
      </c>
      <c r="F64" s="30">
        <v>0.2</v>
      </c>
      <c r="G64" s="29">
        <v>0.66700000000000004</v>
      </c>
      <c r="H64" s="29">
        <v>1.1100000000000001</v>
      </c>
      <c r="I64" s="29">
        <v>1.33</v>
      </c>
      <c r="J64" s="23"/>
    </row>
    <row r="65" spans="1:10" ht="66.599999999999994" thickBot="1" x14ac:dyDescent="0.35">
      <c r="A65" s="26">
        <v>69</v>
      </c>
      <c r="B65" s="27" t="s">
        <v>93</v>
      </c>
      <c r="C65" s="29">
        <v>12</v>
      </c>
      <c r="D65" s="29" t="s">
        <v>7</v>
      </c>
      <c r="E65" s="29">
        <v>3</v>
      </c>
      <c r="F65" s="30">
        <v>0.1</v>
      </c>
      <c r="G65" s="29">
        <v>3.3</v>
      </c>
      <c r="H65" s="29">
        <v>36</v>
      </c>
      <c r="I65" s="29">
        <v>39.6</v>
      </c>
      <c r="J65" s="23"/>
    </row>
    <row r="66" spans="1:10" ht="53.4" thickBot="1" x14ac:dyDescent="0.35">
      <c r="A66" s="26">
        <v>70</v>
      </c>
      <c r="B66" s="27" t="s">
        <v>37</v>
      </c>
      <c r="C66" s="29">
        <v>2</v>
      </c>
      <c r="D66" s="29" t="s">
        <v>7</v>
      </c>
      <c r="E66" s="29">
        <v>3.4020000000000001</v>
      </c>
      <c r="F66" s="30">
        <v>0.2</v>
      </c>
      <c r="G66" s="29">
        <v>4.0819999999999999</v>
      </c>
      <c r="H66" s="29">
        <v>6.8</v>
      </c>
      <c r="I66" s="29">
        <v>8.16</v>
      </c>
      <c r="J66" s="23"/>
    </row>
    <row r="67" spans="1:10" ht="145.80000000000001" thickBot="1" x14ac:dyDescent="0.35">
      <c r="A67" s="26">
        <v>71</v>
      </c>
      <c r="B67" s="27" t="s">
        <v>94</v>
      </c>
      <c r="C67" s="29">
        <v>24</v>
      </c>
      <c r="D67" s="29" t="s">
        <v>6</v>
      </c>
      <c r="E67" s="29">
        <v>2.3759999999999999</v>
      </c>
      <c r="F67" s="30">
        <v>0.2</v>
      </c>
      <c r="G67" s="29">
        <v>2.851</v>
      </c>
      <c r="H67" s="29">
        <v>57.02</v>
      </c>
      <c r="I67" s="29">
        <v>68.430000000000007</v>
      </c>
      <c r="J67" s="23"/>
    </row>
    <row r="68" spans="1:10" ht="53.4" thickBot="1" x14ac:dyDescent="0.35">
      <c r="A68" s="26">
        <v>72</v>
      </c>
      <c r="B68" s="27" t="s">
        <v>95</v>
      </c>
      <c r="C68" s="29">
        <v>1800</v>
      </c>
      <c r="D68" s="29" t="s">
        <v>7</v>
      </c>
      <c r="E68" s="29">
        <v>0.34499999999999997</v>
      </c>
      <c r="F68" s="30">
        <v>0.2</v>
      </c>
      <c r="G68" s="29">
        <v>0.61</v>
      </c>
      <c r="H68" s="29">
        <v>304.8</v>
      </c>
      <c r="I68" s="29">
        <v>365.76</v>
      </c>
      <c r="J68" s="23"/>
    </row>
    <row r="69" spans="1:10" ht="53.4" thickBot="1" x14ac:dyDescent="0.35">
      <c r="A69" s="26">
        <v>73</v>
      </c>
      <c r="B69" s="27" t="s">
        <v>96</v>
      </c>
      <c r="C69" s="29">
        <v>700</v>
      </c>
      <c r="D69" s="29" t="s">
        <v>7</v>
      </c>
      <c r="E69" s="29">
        <v>0.34499999999999997</v>
      </c>
      <c r="F69" s="30">
        <v>0.2</v>
      </c>
      <c r="G69" s="29">
        <v>0.73899999999999999</v>
      </c>
      <c r="H69" s="29">
        <v>184.8</v>
      </c>
      <c r="I69" s="29">
        <v>221.76</v>
      </c>
      <c r="J69" s="23"/>
    </row>
    <row r="70" spans="1:10" ht="53.4" thickBot="1" x14ac:dyDescent="0.35">
      <c r="A70" s="26">
        <v>74</v>
      </c>
      <c r="B70" s="27" t="s">
        <v>97</v>
      </c>
      <c r="C70" s="29">
        <v>300</v>
      </c>
      <c r="D70" s="29" t="s">
        <v>7</v>
      </c>
      <c r="E70" s="29">
        <v>0.34499999999999997</v>
      </c>
      <c r="F70" s="30">
        <v>0.2</v>
      </c>
      <c r="G70" s="29">
        <v>1.52</v>
      </c>
      <c r="H70" s="29">
        <v>38.01</v>
      </c>
      <c r="I70" s="29">
        <v>45.61</v>
      </c>
      <c r="J70" s="23"/>
    </row>
    <row r="71" spans="1:10" ht="53.4" thickBot="1" x14ac:dyDescent="0.35">
      <c r="A71" s="26">
        <v>75</v>
      </c>
      <c r="B71" s="27" t="s">
        <v>39</v>
      </c>
      <c r="C71" s="29">
        <v>40</v>
      </c>
      <c r="D71" s="29" t="s">
        <v>7</v>
      </c>
      <c r="E71" s="29">
        <v>0.75600000000000001</v>
      </c>
      <c r="F71" s="30">
        <v>0.2</v>
      </c>
      <c r="G71" s="29">
        <v>4.2000000000000003E-2</v>
      </c>
      <c r="H71" s="29">
        <v>3.5</v>
      </c>
      <c r="I71" s="29">
        <v>4.2</v>
      </c>
      <c r="J71" s="23"/>
    </row>
    <row r="72" spans="1:10" ht="66.599999999999994" thickBot="1" x14ac:dyDescent="0.35">
      <c r="A72" s="26">
        <v>76</v>
      </c>
      <c r="B72" s="27" t="s">
        <v>98</v>
      </c>
      <c r="C72" s="29">
        <v>80</v>
      </c>
      <c r="D72" s="29" t="s">
        <v>7</v>
      </c>
      <c r="E72" s="29">
        <v>0.95</v>
      </c>
      <c r="F72" s="30">
        <v>0.2</v>
      </c>
      <c r="G72" s="29">
        <v>0.998</v>
      </c>
      <c r="H72" s="29">
        <v>20.8</v>
      </c>
      <c r="I72" s="29">
        <v>24.96</v>
      </c>
      <c r="J72" s="23"/>
    </row>
    <row r="73" spans="1:10" ht="53.4" thickBot="1" x14ac:dyDescent="0.35">
      <c r="A73" s="26">
        <v>77</v>
      </c>
      <c r="B73" s="27" t="s">
        <v>99</v>
      </c>
      <c r="C73" s="29">
        <v>40</v>
      </c>
      <c r="D73" s="29" t="s">
        <v>7</v>
      </c>
      <c r="E73" s="29">
        <v>0.54</v>
      </c>
      <c r="F73" s="30">
        <v>0.2</v>
      </c>
      <c r="G73" s="29">
        <v>1.0069999999999999</v>
      </c>
      <c r="H73" s="29">
        <v>41.95</v>
      </c>
      <c r="I73" s="29">
        <v>50.34</v>
      </c>
      <c r="J73" s="23"/>
    </row>
    <row r="74" spans="1:10" ht="93" thickBot="1" x14ac:dyDescent="0.35">
      <c r="A74" s="26">
        <v>78</v>
      </c>
      <c r="B74" s="27" t="s">
        <v>100</v>
      </c>
      <c r="C74" s="29">
        <v>700</v>
      </c>
      <c r="D74" s="29" t="s">
        <v>7</v>
      </c>
      <c r="E74" s="29">
        <v>1.67</v>
      </c>
      <c r="F74" s="30">
        <v>0.2</v>
      </c>
      <c r="G74" s="29">
        <v>0.85</v>
      </c>
      <c r="H74" s="29">
        <v>35.4</v>
      </c>
      <c r="I74" s="29">
        <v>42.48</v>
      </c>
      <c r="J74" s="23"/>
    </row>
    <row r="75" spans="1:10" ht="93" thickBot="1" x14ac:dyDescent="0.35">
      <c r="A75" s="26">
        <v>79</v>
      </c>
      <c r="B75" s="27" t="s">
        <v>101</v>
      </c>
      <c r="C75" s="29">
        <v>1000</v>
      </c>
      <c r="D75" s="29" t="s">
        <v>7</v>
      </c>
      <c r="E75" s="29">
        <v>1.27</v>
      </c>
      <c r="F75" s="30">
        <v>0.2</v>
      </c>
      <c r="G75" s="29">
        <v>1.944</v>
      </c>
      <c r="H75" s="29">
        <v>3.24</v>
      </c>
      <c r="I75" s="29">
        <v>3.89</v>
      </c>
      <c r="J75" s="23"/>
    </row>
    <row r="76" spans="1:10" ht="66.599999999999994" thickBot="1" x14ac:dyDescent="0.35">
      <c r="A76" s="26">
        <v>80</v>
      </c>
      <c r="B76" s="27" t="s">
        <v>22</v>
      </c>
      <c r="C76" s="29">
        <v>30</v>
      </c>
      <c r="D76" s="29" t="s">
        <v>7</v>
      </c>
      <c r="E76" s="29">
        <v>3.5419999999999998</v>
      </c>
      <c r="F76" s="30">
        <v>0.2</v>
      </c>
      <c r="G76" s="29">
        <v>1.278</v>
      </c>
      <c r="H76" s="29">
        <v>37.28</v>
      </c>
      <c r="I76" s="29">
        <v>44.73</v>
      </c>
      <c r="J76" s="23"/>
    </row>
    <row r="77" spans="1:10" ht="66.599999999999994" thickBot="1" x14ac:dyDescent="0.35">
      <c r="A77" s="26">
        <v>81</v>
      </c>
      <c r="B77" s="27" t="s">
        <v>40</v>
      </c>
      <c r="C77" s="29">
        <v>10</v>
      </c>
      <c r="D77" s="29" t="s">
        <v>7</v>
      </c>
      <c r="E77" s="29">
        <v>3.4449999999999998</v>
      </c>
      <c r="F77" s="30">
        <v>0.2</v>
      </c>
      <c r="G77" s="29">
        <v>1.619</v>
      </c>
      <c r="H77" s="29">
        <v>53.96</v>
      </c>
      <c r="I77" s="29">
        <v>64.75</v>
      </c>
      <c r="J77" s="23"/>
    </row>
    <row r="78" spans="1:10" ht="66.599999999999994" thickBot="1" x14ac:dyDescent="0.35">
      <c r="A78" s="26">
        <v>82</v>
      </c>
      <c r="B78" s="27" t="s">
        <v>41</v>
      </c>
      <c r="C78" s="29">
        <v>21</v>
      </c>
      <c r="D78" s="29" t="s">
        <v>7</v>
      </c>
      <c r="E78" s="29">
        <v>3.7149999999999999</v>
      </c>
      <c r="F78" s="30">
        <v>0.2</v>
      </c>
      <c r="G78" s="29">
        <v>1.1160000000000001</v>
      </c>
      <c r="H78" s="29">
        <v>46.5</v>
      </c>
      <c r="I78" s="29">
        <v>55.8</v>
      </c>
      <c r="J78" s="23"/>
    </row>
    <row r="79" spans="1:10" ht="53.4" thickBot="1" x14ac:dyDescent="0.35">
      <c r="A79" s="26">
        <v>83</v>
      </c>
      <c r="B79" s="27" t="s">
        <v>42</v>
      </c>
      <c r="C79" s="29">
        <v>20</v>
      </c>
      <c r="D79" s="29" t="s">
        <v>7</v>
      </c>
      <c r="E79" s="29">
        <v>4.99</v>
      </c>
      <c r="F79" s="30">
        <v>0.2</v>
      </c>
      <c r="G79" s="29">
        <v>0.96599999999999997</v>
      </c>
      <c r="H79" s="29">
        <v>16.100000000000001</v>
      </c>
      <c r="I79" s="29">
        <v>19.32</v>
      </c>
      <c r="J79" s="23"/>
    </row>
    <row r="80" spans="1:10" ht="53.4" thickBot="1" x14ac:dyDescent="0.35">
      <c r="A80" s="26">
        <v>84</v>
      </c>
      <c r="B80" s="27" t="s">
        <v>23</v>
      </c>
      <c r="C80" s="29">
        <v>10</v>
      </c>
      <c r="D80" s="29" t="s">
        <v>7</v>
      </c>
      <c r="E80" s="29">
        <v>3.0390000000000001</v>
      </c>
      <c r="F80" s="30">
        <v>0.2</v>
      </c>
      <c r="G80" s="29">
        <v>1.1659999999999999</v>
      </c>
      <c r="H80" s="29">
        <v>19.440000000000001</v>
      </c>
      <c r="I80" s="29">
        <v>23.33</v>
      </c>
      <c r="J80" s="23"/>
    </row>
    <row r="81" spans="1:10" ht="66.599999999999994" thickBot="1" x14ac:dyDescent="0.35">
      <c r="A81" s="26">
        <v>85</v>
      </c>
      <c r="B81" s="27" t="s">
        <v>102</v>
      </c>
      <c r="C81" s="29">
        <v>10</v>
      </c>
      <c r="D81" s="29" t="s">
        <v>7</v>
      </c>
      <c r="E81" s="29">
        <v>10.387</v>
      </c>
      <c r="F81" s="30">
        <v>0.2</v>
      </c>
      <c r="G81" s="29">
        <v>1.0880000000000001</v>
      </c>
      <c r="H81" s="29">
        <v>36.28</v>
      </c>
      <c r="I81" s="29">
        <v>43.54</v>
      </c>
      <c r="J81" s="23"/>
    </row>
    <row r="82" spans="1:10" ht="119.4" thickBot="1" x14ac:dyDescent="0.35">
      <c r="A82" s="26">
        <v>86</v>
      </c>
      <c r="B82" s="27" t="s">
        <v>103</v>
      </c>
      <c r="C82" s="29">
        <v>10</v>
      </c>
      <c r="D82" s="29" t="s">
        <v>7</v>
      </c>
      <c r="E82" s="29">
        <v>15.196</v>
      </c>
      <c r="F82" s="30">
        <v>0.2</v>
      </c>
      <c r="G82" s="29">
        <v>0.97199999999999998</v>
      </c>
      <c r="H82" s="29">
        <v>48.6</v>
      </c>
      <c r="I82" s="29">
        <v>58.32</v>
      </c>
      <c r="J82" s="23"/>
    </row>
    <row r="83" spans="1:10" ht="93" thickBot="1" x14ac:dyDescent="0.35">
      <c r="A83" s="26">
        <v>87</v>
      </c>
      <c r="B83" s="27" t="s">
        <v>104</v>
      </c>
      <c r="C83" s="29">
        <v>10</v>
      </c>
      <c r="D83" s="29" t="s">
        <v>7</v>
      </c>
      <c r="E83" s="29">
        <v>3.3690000000000002</v>
      </c>
      <c r="F83" s="30">
        <v>0.2</v>
      </c>
      <c r="G83" s="29">
        <v>0.29799999999999999</v>
      </c>
      <c r="H83" s="29">
        <v>74.400000000000006</v>
      </c>
      <c r="I83" s="29">
        <v>89.28</v>
      </c>
      <c r="J83" s="23"/>
    </row>
    <row r="84" spans="1:10" ht="66.599999999999994" thickBot="1" x14ac:dyDescent="0.35">
      <c r="A84" s="26">
        <v>88</v>
      </c>
      <c r="B84" s="27" t="s">
        <v>105</v>
      </c>
      <c r="C84" s="29">
        <v>120</v>
      </c>
      <c r="D84" s="29" t="s">
        <v>8</v>
      </c>
      <c r="E84" s="29">
        <v>1.351</v>
      </c>
      <c r="F84" s="30">
        <v>0.2</v>
      </c>
      <c r="G84" s="29">
        <v>11.845000000000001</v>
      </c>
      <c r="H84" s="29">
        <v>39.479999999999997</v>
      </c>
      <c r="I84" s="29">
        <v>47.38</v>
      </c>
      <c r="J84" s="23"/>
    </row>
    <row r="85" spans="1:10" ht="66.599999999999994" thickBot="1" x14ac:dyDescent="0.35">
      <c r="A85" s="26">
        <v>89</v>
      </c>
      <c r="B85" s="27" t="s">
        <v>106</v>
      </c>
      <c r="C85" s="29">
        <v>1000</v>
      </c>
      <c r="D85" s="29" t="s">
        <v>8</v>
      </c>
      <c r="E85" s="29">
        <v>1.286</v>
      </c>
      <c r="F85" s="30">
        <v>0.2</v>
      </c>
      <c r="G85" s="29">
        <v>17.190000000000001</v>
      </c>
      <c r="H85" s="29">
        <v>85.95</v>
      </c>
      <c r="I85" s="29">
        <v>103.14</v>
      </c>
      <c r="J85" s="23"/>
    </row>
    <row r="86" spans="1:10" ht="79.8" thickBot="1" x14ac:dyDescent="0.35">
      <c r="A86" s="26">
        <v>90</v>
      </c>
      <c r="B86" s="27" t="s">
        <v>107</v>
      </c>
      <c r="C86" s="29">
        <v>1000</v>
      </c>
      <c r="D86" s="29" t="s">
        <v>8</v>
      </c>
      <c r="E86" s="29">
        <v>0.76900000000000002</v>
      </c>
      <c r="F86" s="30">
        <v>0.2</v>
      </c>
      <c r="G86" s="29">
        <v>15.772</v>
      </c>
      <c r="H86" s="29">
        <v>13.14</v>
      </c>
      <c r="I86" s="29">
        <v>15.77</v>
      </c>
      <c r="J86" s="23"/>
    </row>
    <row r="87" spans="1:10" ht="40.200000000000003" thickBot="1" x14ac:dyDescent="0.35">
      <c r="A87" s="26">
        <v>91</v>
      </c>
      <c r="B87" s="27" t="s">
        <v>108</v>
      </c>
      <c r="C87" s="29">
        <v>10</v>
      </c>
      <c r="D87" s="29" t="s">
        <v>8</v>
      </c>
      <c r="E87" s="29">
        <v>2.915</v>
      </c>
      <c r="F87" s="30">
        <v>0.2</v>
      </c>
      <c r="G87" s="29">
        <v>22.084</v>
      </c>
      <c r="H87" s="29">
        <v>36.81</v>
      </c>
      <c r="I87" s="29">
        <v>44.17</v>
      </c>
      <c r="J87" s="23"/>
    </row>
    <row r="88" spans="1:10" ht="106.2" thickBot="1" x14ac:dyDescent="0.35">
      <c r="A88" s="26">
        <v>92</v>
      </c>
      <c r="B88" s="27" t="s">
        <v>109</v>
      </c>
      <c r="C88" s="29">
        <v>90</v>
      </c>
      <c r="D88" s="29" t="s">
        <v>7</v>
      </c>
      <c r="E88" s="29">
        <v>0.99399999999999999</v>
      </c>
      <c r="F88" s="30">
        <v>0.2</v>
      </c>
      <c r="G88" s="29">
        <v>1.1930000000000001</v>
      </c>
      <c r="H88" s="29">
        <v>89.46</v>
      </c>
      <c r="I88" s="29">
        <v>107.35</v>
      </c>
      <c r="J88" s="23"/>
    </row>
    <row r="89" spans="1:10" ht="93" thickBot="1" x14ac:dyDescent="0.35">
      <c r="A89" s="26">
        <v>93</v>
      </c>
      <c r="B89" s="27" t="s">
        <v>110</v>
      </c>
      <c r="C89" s="29">
        <v>60</v>
      </c>
      <c r="D89" s="29" t="s">
        <v>7</v>
      </c>
      <c r="E89" s="29">
        <v>0.99399999999999999</v>
      </c>
      <c r="F89" s="30">
        <v>0.2</v>
      </c>
      <c r="G89" s="29">
        <v>1.1930000000000001</v>
      </c>
      <c r="H89" s="29">
        <v>59.64</v>
      </c>
      <c r="I89" s="29">
        <v>71.569999999999993</v>
      </c>
      <c r="J89" s="23"/>
    </row>
    <row r="90" spans="1:10" ht="93" thickBot="1" x14ac:dyDescent="0.35">
      <c r="A90" s="26">
        <v>94</v>
      </c>
      <c r="B90" s="27" t="s">
        <v>111</v>
      </c>
      <c r="C90" s="29">
        <v>250</v>
      </c>
      <c r="D90" s="29" t="s">
        <v>7</v>
      </c>
      <c r="E90" s="29">
        <v>0.99399999999999999</v>
      </c>
      <c r="F90" s="30">
        <v>0.2</v>
      </c>
      <c r="G90" s="29">
        <v>1.1930000000000001</v>
      </c>
      <c r="H90" s="29">
        <v>248.5</v>
      </c>
      <c r="I90" s="29">
        <v>298.2</v>
      </c>
      <c r="J90" s="23"/>
    </row>
    <row r="91" spans="1:10" ht="93" thickBot="1" x14ac:dyDescent="0.35">
      <c r="A91" s="26">
        <v>95</v>
      </c>
      <c r="B91" s="27" t="s">
        <v>112</v>
      </c>
      <c r="C91" s="29">
        <v>120</v>
      </c>
      <c r="D91" s="29" t="s">
        <v>7</v>
      </c>
      <c r="E91" s="29">
        <v>0.82099999999999995</v>
      </c>
      <c r="F91" s="30">
        <v>0.2</v>
      </c>
      <c r="G91" s="29">
        <v>0.98499999999999999</v>
      </c>
      <c r="H91" s="29">
        <v>98.52</v>
      </c>
      <c r="I91" s="29">
        <v>118.22</v>
      </c>
      <c r="J91" s="23"/>
    </row>
    <row r="92" spans="1:10" ht="119.4" thickBot="1" x14ac:dyDescent="0.35">
      <c r="A92" s="26">
        <v>96</v>
      </c>
      <c r="B92" s="27" t="s">
        <v>113</v>
      </c>
      <c r="C92" s="29">
        <v>120</v>
      </c>
      <c r="D92" s="29" t="s">
        <v>7</v>
      </c>
      <c r="E92" s="29">
        <v>0.99399999999999999</v>
      </c>
      <c r="F92" s="30">
        <v>0.2</v>
      </c>
      <c r="G92" s="29">
        <v>1.1930000000000001</v>
      </c>
      <c r="H92" s="29">
        <v>119.28</v>
      </c>
      <c r="I92" s="29">
        <v>143.13999999999999</v>
      </c>
      <c r="J92" s="23"/>
    </row>
    <row r="93" spans="1:10" ht="79.8" thickBot="1" x14ac:dyDescent="0.35">
      <c r="A93" s="26">
        <v>97</v>
      </c>
      <c r="B93" s="27" t="s">
        <v>43</v>
      </c>
      <c r="C93" s="29">
        <v>200</v>
      </c>
      <c r="D93" s="29" t="s">
        <v>7</v>
      </c>
      <c r="E93" s="29">
        <v>0.99399999999999999</v>
      </c>
      <c r="F93" s="30">
        <v>0.2</v>
      </c>
      <c r="G93" s="29">
        <v>1.1930000000000001</v>
      </c>
      <c r="H93" s="29">
        <v>198.8</v>
      </c>
      <c r="I93" s="29">
        <v>238.56</v>
      </c>
      <c r="J93" s="23"/>
    </row>
    <row r="94" spans="1:10" ht="79.8" thickBot="1" x14ac:dyDescent="0.35">
      <c r="A94" s="26">
        <v>98</v>
      </c>
      <c r="B94" s="27" t="s">
        <v>114</v>
      </c>
      <c r="C94" s="29">
        <v>40</v>
      </c>
      <c r="D94" s="29" t="s">
        <v>7</v>
      </c>
      <c r="E94" s="29">
        <v>2.1920000000000002</v>
      </c>
      <c r="F94" s="30">
        <v>0.2</v>
      </c>
      <c r="G94" s="29">
        <v>2.63</v>
      </c>
      <c r="H94" s="29">
        <v>87.68</v>
      </c>
      <c r="I94" s="29">
        <v>105.22</v>
      </c>
      <c r="J94" s="23"/>
    </row>
    <row r="95" spans="1:10" ht="79.8" thickBot="1" x14ac:dyDescent="0.35">
      <c r="A95" s="26">
        <v>99</v>
      </c>
      <c r="B95" s="27" t="s">
        <v>115</v>
      </c>
      <c r="C95" s="29">
        <v>30</v>
      </c>
      <c r="D95" s="29" t="s">
        <v>7</v>
      </c>
      <c r="E95" s="29">
        <v>1.361</v>
      </c>
      <c r="F95" s="30">
        <v>0.2</v>
      </c>
      <c r="G95" s="29">
        <v>1.633</v>
      </c>
      <c r="H95" s="29">
        <v>40.83</v>
      </c>
      <c r="I95" s="29">
        <v>49</v>
      </c>
      <c r="J95" s="23"/>
    </row>
    <row r="96" spans="1:10" ht="106.2" thickBot="1" x14ac:dyDescent="0.35">
      <c r="A96" s="26">
        <v>100</v>
      </c>
      <c r="B96" s="27" t="s">
        <v>116</v>
      </c>
      <c r="C96" s="29">
        <v>120</v>
      </c>
      <c r="D96" s="29" t="s">
        <v>7</v>
      </c>
      <c r="E96" s="29">
        <v>0.99399999999999999</v>
      </c>
      <c r="F96" s="30">
        <v>0.2</v>
      </c>
      <c r="G96" s="29">
        <v>1.1930000000000001</v>
      </c>
      <c r="H96" s="29">
        <v>119.28</v>
      </c>
      <c r="I96" s="29">
        <v>143.13999999999999</v>
      </c>
      <c r="J96" s="23"/>
    </row>
    <row r="97" spans="1:10" ht="132.6" thickBot="1" x14ac:dyDescent="0.35">
      <c r="A97" s="26">
        <v>101</v>
      </c>
      <c r="B97" s="27" t="s">
        <v>117</v>
      </c>
      <c r="C97" s="29">
        <v>120</v>
      </c>
      <c r="D97" s="29" t="s">
        <v>7</v>
      </c>
      <c r="E97" s="29">
        <v>0.99399999999999999</v>
      </c>
      <c r="F97" s="30">
        <v>0.2</v>
      </c>
      <c r="G97" s="29">
        <v>1.1930000000000001</v>
      </c>
      <c r="H97" s="29">
        <v>119.28</v>
      </c>
      <c r="I97" s="29">
        <v>143.13999999999999</v>
      </c>
      <c r="J97" s="23"/>
    </row>
    <row r="98" spans="1:10" ht="93" thickBot="1" x14ac:dyDescent="0.35">
      <c r="A98" s="26">
        <v>102</v>
      </c>
      <c r="B98" s="27" t="s">
        <v>24</v>
      </c>
      <c r="C98" s="29">
        <v>10</v>
      </c>
      <c r="D98" s="29" t="s">
        <v>7</v>
      </c>
      <c r="E98" s="29">
        <v>2.3330000000000002</v>
      </c>
      <c r="F98" s="30">
        <v>0.2</v>
      </c>
      <c r="G98" s="29">
        <v>2.8</v>
      </c>
      <c r="H98" s="29">
        <v>23.33</v>
      </c>
      <c r="I98" s="29">
        <v>28</v>
      </c>
      <c r="J98" s="23"/>
    </row>
    <row r="99" spans="1:10" ht="93" thickBot="1" x14ac:dyDescent="0.35">
      <c r="A99" s="26">
        <v>103</v>
      </c>
      <c r="B99" s="27" t="s">
        <v>118</v>
      </c>
      <c r="C99" s="29">
        <v>20</v>
      </c>
      <c r="D99" s="29" t="s">
        <v>7</v>
      </c>
      <c r="E99" s="29">
        <v>0.99399999999999999</v>
      </c>
      <c r="F99" s="30">
        <v>0.2</v>
      </c>
      <c r="G99" s="29">
        <v>1.1930000000000001</v>
      </c>
      <c r="H99" s="29">
        <v>19.88</v>
      </c>
      <c r="I99" s="29">
        <v>23.86</v>
      </c>
      <c r="J99" s="23"/>
    </row>
    <row r="100" spans="1:10" ht="93" thickBot="1" x14ac:dyDescent="0.35">
      <c r="A100" s="26">
        <v>104</v>
      </c>
      <c r="B100" s="27" t="s">
        <v>119</v>
      </c>
      <c r="C100" s="29">
        <v>15</v>
      </c>
      <c r="D100" s="29" t="s">
        <v>7</v>
      </c>
      <c r="E100" s="29">
        <v>0.83799999999999997</v>
      </c>
      <c r="F100" s="30">
        <v>0.2</v>
      </c>
      <c r="G100" s="29">
        <v>1.006</v>
      </c>
      <c r="H100" s="29">
        <v>12.57</v>
      </c>
      <c r="I100" s="29">
        <v>15.08</v>
      </c>
      <c r="J100" s="23"/>
    </row>
    <row r="101" spans="1:10" ht="66.599999999999994" thickBot="1" x14ac:dyDescent="0.35">
      <c r="A101" s="26">
        <v>105</v>
      </c>
      <c r="B101" s="27" t="s">
        <v>120</v>
      </c>
      <c r="C101" s="29">
        <v>30</v>
      </c>
      <c r="D101" s="29" t="s">
        <v>7</v>
      </c>
      <c r="E101" s="29">
        <v>1.8129999999999999</v>
      </c>
      <c r="F101" s="30">
        <v>0.2</v>
      </c>
      <c r="G101" s="29">
        <v>2.1760000000000002</v>
      </c>
      <c r="H101" s="29">
        <v>54.39</v>
      </c>
      <c r="I101" s="29">
        <v>65.27</v>
      </c>
      <c r="J101" s="23"/>
    </row>
    <row r="102" spans="1:10" ht="79.8" thickBot="1" x14ac:dyDescent="0.35">
      <c r="A102" s="26">
        <v>106</v>
      </c>
      <c r="B102" s="27" t="s">
        <v>121</v>
      </c>
      <c r="C102" s="29">
        <v>40</v>
      </c>
      <c r="D102" s="29" t="s">
        <v>7</v>
      </c>
      <c r="E102" s="29">
        <v>2.6779999999999999</v>
      </c>
      <c r="F102" s="30">
        <v>0.2</v>
      </c>
      <c r="G102" s="29">
        <v>3.214</v>
      </c>
      <c r="H102" s="29">
        <v>107.12</v>
      </c>
      <c r="I102" s="29">
        <v>128.54</v>
      </c>
      <c r="J102" s="23"/>
    </row>
    <row r="103" spans="1:10" ht="106.2" thickBot="1" x14ac:dyDescent="0.35">
      <c r="A103" s="26">
        <v>107</v>
      </c>
      <c r="B103" s="27" t="s">
        <v>122</v>
      </c>
      <c r="C103" s="29">
        <v>50</v>
      </c>
      <c r="D103" s="29" t="s">
        <v>7</v>
      </c>
      <c r="E103" s="29">
        <v>4.8819999999999997</v>
      </c>
      <c r="F103" s="30">
        <v>0.2</v>
      </c>
      <c r="G103" s="29">
        <v>5.8579999999999997</v>
      </c>
      <c r="H103" s="29">
        <v>244.1</v>
      </c>
      <c r="I103" s="29">
        <v>292.92</v>
      </c>
      <c r="J103" s="23"/>
    </row>
    <row r="104" spans="1:10" ht="132.6" thickBot="1" x14ac:dyDescent="0.35">
      <c r="A104" s="26">
        <v>108</v>
      </c>
      <c r="B104" s="27" t="s">
        <v>123</v>
      </c>
      <c r="C104" s="29">
        <v>50</v>
      </c>
      <c r="D104" s="29" t="s">
        <v>7</v>
      </c>
      <c r="E104" s="29">
        <v>4.407</v>
      </c>
      <c r="F104" s="30">
        <v>0.2</v>
      </c>
      <c r="G104" s="29">
        <v>5.2880000000000003</v>
      </c>
      <c r="H104" s="29">
        <v>220.35</v>
      </c>
      <c r="I104" s="29">
        <v>264.42</v>
      </c>
      <c r="J104" s="23"/>
    </row>
    <row r="105" spans="1:10" ht="93" thickBot="1" x14ac:dyDescent="0.35">
      <c r="A105" s="26">
        <v>109</v>
      </c>
      <c r="B105" s="27" t="s">
        <v>124</v>
      </c>
      <c r="C105" s="29">
        <v>50</v>
      </c>
      <c r="D105" s="29" t="s">
        <v>7</v>
      </c>
      <c r="E105" s="29">
        <v>1.4039999999999999</v>
      </c>
      <c r="F105" s="30">
        <v>0.2</v>
      </c>
      <c r="G105" s="29">
        <v>1.6850000000000001</v>
      </c>
      <c r="H105" s="29">
        <v>70.2</v>
      </c>
      <c r="I105" s="29">
        <v>84.24</v>
      </c>
      <c r="J105" s="23"/>
    </row>
    <row r="106" spans="1:10" ht="93" thickBot="1" x14ac:dyDescent="0.35">
      <c r="A106" s="26">
        <v>110</v>
      </c>
      <c r="B106" s="27" t="s">
        <v>125</v>
      </c>
      <c r="C106" s="29">
        <v>50</v>
      </c>
      <c r="D106" s="29" t="s">
        <v>7</v>
      </c>
      <c r="E106" s="29">
        <v>1.4039999999999999</v>
      </c>
      <c r="F106" s="30">
        <v>0.2</v>
      </c>
      <c r="G106" s="29">
        <v>1.6850000000000001</v>
      </c>
      <c r="H106" s="29">
        <v>70.2</v>
      </c>
      <c r="I106" s="29">
        <v>84.24</v>
      </c>
      <c r="J106" s="23"/>
    </row>
    <row r="107" spans="1:10" ht="93" thickBot="1" x14ac:dyDescent="0.35">
      <c r="A107" s="26">
        <v>111</v>
      </c>
      <c r="B107" s="27" t="s">
        <v>126</v>
      </c>
      <c r="C107" s="29">
        <v>70</v>
      </c>
      <c r="D107" s="29" t="s">
        <v>7</v>
      </c>
      <c r="E107" s="29">
        <v>1.1930000000000001</v>
      </c>
      <c r="F107" s="30">
        <v>0.2</v>
      </c>
      <c r="G107" s="29">
        <v>1.4319999999999999</v>
      </c>
      <c r="H107" s="29">
        <v>83.51</v>
      </c>
      <c r="I107" s="29">
        <v>100.21</v>
      </c>
      <c r="J107" s="23"/>
    </row>
    <row r="108" spans="1:10" ht="93" thickBot="1" x14ac:dyDescent="0.35">
      <c r="A108" s="26">
        <v>112</v>
      </c>
      <c r="B108" s="27" t="s">
        <v>127</v>
      </c>
      <c r="C108" s="29">
        <v>60</v>
      </c>
      <c r="D108" s="29" t="s">
        <v>7</v>
      </c>
      <c r="E108" s="29">
        <v>0.64800000000000002</v>
      </c>
      <c r="F108" s="30">
        <v>0.2</v>
      </c>
      <c r="G108" s="29">
        <v>0.77800000000000002</v>
      </c>
      <c r="H108" s="29">
        <v>38.880000000000003</v>
      </c>
      <c r="I108" s="29">
        <v>46.66</v>
      </c>
      <c r="J108" s="23"/>
    </row>
    <row r="109" spans="1:10" ht="93" thickBot="1" x14ac:dyDescent="0.35">
      <c r="A109" s="26">
        <v>113</v>
      </c>
      <c r="B109" s="27" t="s">
        <v>128</v>
      </c>
      <c r="C109" s="29">
        <v>80</v>
      </c>
      <c r="D109" s="29" t="s">
        <v>7</v>
      </c>
      <c r="E109" s="29">
        <v>1.1080000000000001</v>
      </c>
      <c r="F109" s="30">
        <v>0.2</v>
      </c>
      <c r="G109" s="29">
        <v>1.33</v>
      </c>
      <c r="H109" s="29">
        <v>88.64</v>
      </c>
      <c r="I109" s="29">
        <v>106.37</v>
      </c>
      <c r="J109" s="23"/>
    </row>
    <row r="110" spans="1:10" ht="40.200000000000003" thickBot="1" x14ac:dyDescent="0.35">
      <c r="A110" s="26">
        <v>114</v>
      </c>
      <c r="B110" s="27" t="s">
        <v>25</v>
      </c>
      <c r="C110" s="29">
        <v>10</v>
      </c>
      <c r="D110" s="29" t="s">
        <v>6</v>
      </c>
      <c r="E110" s="29">
        <v>0.35099999999999998</v>
      </c>
      <c r="F110" s="30">
        <v>0.2</v>
      </c>
      <c r="G110" s="29">
        <v>0.42099999999999999</v>
      </c>
      <c r="H110" s="29">
        <v>3.51</v>
      </c>
      <c r="I110" s="29">
        <v>4.21</v>
      </c>
      <c r="J110" s="23"/>
    </row>
    <row r="111" spans="1:10" ht="40.200000000000003" thickBot="1" x14ac:dyDescent="0.35">
      <c r="A111" s="26">
        <v>115</v>
      </c>
      <c r="B111" s="27" t="s">
        <v>129</v>
      </c>
      <c r="C111" s="29">
        <v>50</v>
      </c>
      <c r="D111" s="29" t="s">
        <v>6</v>
      </c>
      <c r="E111" s="29">
        <v>0.248</v>
      </c>
      <c r="F111" s="30">
        <v>0.2</v>
      </c>
      <c r="G111" s="29">
        <v>0.29799999999999999</v>
      </c>
      <c r="H111" s="29">
        <v>12.4</v>
      </c>
      <c r="I111" s="29">
        <v>14.88</v>
      </c>
      <c r="J111" s="23"/>
    </row>
    <row r="112" spans="1:10" ht="53.4" thickBot="1" x14ac:dyDescent="0.35">
      <c r="A112" s="26">
        <v>116</v>
      </c>
      <c r="B112" s="27" t="s">
        <v>130</v>
      </c>
      <c r="C112" s="29">
        <v>50</v>
      </c>
      <c r="D112" s="29" t="s">
        <v>7</v>
      </c>
      <c r="E112" s="29">
        <v>1.123</v>
      </c>
      <c r="F112" s="30">
        <v>0.2</v>
      </c>
      <c r="G112" s="29">
        <v>1.3480000000000001</v>
      </c>
      <c r="H112" s="29">
        <v>56.15</v>
      </c>
      <c r="I112" s="29">
        <v>67.38</v>
      </c>
      <c r="J112" s="23"/>
    </row>
    <row r="113" spans="1:10" ht="53.4" thickBot="1" x14ac:dyDescent="0.35">
      <c r="A113" s="26">
        <v>117</v>
      </c>
      <c r="B113" s="27" t="s">
        <v>131</v>
      </c>
      <c r="C113" s="29">
        <v>70</v>
      </c>
      <c r="D113" s="29" t="s">
        <v>7</v>
      </c>
      <c r="E113" s="29">
        <v>1.1319999999999999</v>
      </c>
      <c r="F113" s="30">
        <v>0.2</v>
      </c>
      <c r="G113" s="29">
        <v>1.3580000000000001</v>
      </c>
      <c r="H113" s="29">
        <v>79.239999999999995</v>
      </c>
      <c r="I113" s="29">
        <v>95.09</v>
      </c>
      <c r="J113" s="23"/>
    </row>
    <row r="114" spans="1:10" ht="66.599999999999994" thickBot="1" x14ac:dyDescent="0.35">
      <c r="A114" s="26">
        <v>118</v>
      </c>
      <c r="B114" s="27" t="s">
        <v>132</v>
      </c>
      <c r="C114" s="29">
        <v>100</v>
      </c>
      <c r="D114" s="29" t="s">
        <v>7</v>
      </c>
      <c r="E114" s="29">
        <v>0.55300000000000005</v>
      </c>
      <c r="F114" s="30">
        <v>0.2</v>
      </c>
      <c r="G114" s="29">
        <v>0.66400000000000003</v>
      </c>
      <c r="H114" s="29">
        <v>55.3</v>
      </c>
      <c r="I114" s="29">
        <v>66.36</v>
      </c>
      <c r="J114" s="23"/>
    </row>
    <row r="115" spans="1:10" ht="40.200000000000003" thickBot="1" x14ac:dyDescent="0.35">
      <c r="A115" s="26">
        <v>119</v>
      </c>
      <c r="B115" s="27" t="s">
        <v>151</v>
      </c>
      <c r="C115" s="29">
        <v>200</v>
      </c>
      <c r="D115" s="29" t="s">
        <v>7</v>
      </c>
      <c r="E115" s="29">
        <v>1.0369999999999999</v>
      </c>
      <c r="F115" s="30">
        <v>0.2</v>
      </c>
      <c r="G115" s="29">
        <v>1.244</v>
      </c>
      <c r="H115" s="29">
        <v>207.4</v>
      </c>
      <c r="I115" s="29">
        <v>248.88</v>
      </c>
      <c r="J115" s="23"/>
    </row>
    <row r="116" spans="1:10" ht="53.4" thickBot="1" x14ac:dyDescent="0.35">
      <c r="A116" s="26">
        <v>120</v>
      </c>
      <c r="B116" s="27" t="s">
        <v>44</v>
      </c>
      <c r="C116" s="29">
        <v>50</v>
      </c>
      <c r="D116" s="29" t="s">
        <v>6</v>
      </c>
      <c r="E116" s="29">
        <v>2.915</v>
      </c>
      <c r="F116" s="30">
        <v>0.2</v>
      </c>
      <c r="G116" s="29">
        <v>3.4980000000000002</v>
      </c>
      <c r="H116" s="29">
        <v>145.75</v>
      </c>
      <c r="I116" s="29">
        <v>174.9</v>
      </c>
      <c r="J116" s="23"/>
    </row>
    <row r="117" spans="1:10" ht="53.4" thickBot="1" x14ac:dyDescent="0.35">
      <c r="A117" s="26">
        <v>121</v>
      </c>
      <c r="B117" s="27" t="s">
        <v>26</v>
      </c>
      <c r="C117" s="29">
        <v>50</v>
      </c>
      <c r="D117" s="29" t="s">
        <v>6</v>
      </c>
      <c r="E117" s="29">
        <v>0.89400000000000002</v>
      </c>
      <c r="F117" s="30">
        <v>0.2</v>
      </c>
      <c r="G117" s="29">
        <v>1.073</v>
      </c>
      <c r="H117" s="29">
        <v>44.7</v>
      </c>
      <c r="I117" s="29">
        <v>53.64</v>
      </c>
      <c r="J117" s="23"/>
    </row>
    <row r="118" spans="1:10" ht="53.4" thickBot="1" x14ac:dyDescent="0.35">
      <c r="A118" s="26">
        <v>122</v>
      </c>
      <c r="B118" s="27" t="s">
        <v>133</v>
      </c>
      <c r="C118" s="29">
        <v>20</v>
      </c>
      <c r="D118" s="29" t="s">
        <v>6</v>
      </c>
      <c r="E118" s="29">
        <v>3.855</v>
      </c>
      <c r="F118" s="30">
        <v>0.2</v>
      </c>
      <c r="G118" s="29">
        <v>4.6260000000000003</v>
      </c>
      <c r="H118" s="29">
        <v>77.099999999999994</v>
      </c>
      <c r="I118" s="29">
        <v>92.52</v>
      </c>
      <c r="J118" s="23"/>
    </row>
    <row r="119" spans="1:10" ht="53.4" thickBot="1" x14ac:dyDescent="0.35">
      <c r="A119" s="26">
        <v>123</v>
      </c>
      <c r="B119" s="27" t="s">
        <v>134</v>
      </c>
      <c r="C119" s="29">
        <v>30</v>
      </c>
      <c r="D119" s="29" t="s">
        <v>6</v>
      </c>
      <c r="E119" s="29">
        <v>3.78</v>
      </c>
      <c r="F119" s="30">
        <v>0.2</v>
      </c>
      <c r="G119" s="29">
        <v>4.5359999999999996</v>
      </c>
      <c r="H119" s="29">
        <v>113.4</v>
      </c>
      <c r="I119" s="29">
        <v>136.08000000000001</v>
      </c>
      <c r="J119" s="23"/>
    </row>
    <row r="120" spans="1:10" ht="53.4" thickBot="1" x14ac:dyDescent="0.35">
      <c r="A120" s="26">
        <v>124</v>
      </c>
      <c r="B120" s="27" t="s">
        <v>135</v>
      </c>
      <c r="C120" s="29">
        <v>30</v>
      </c>
      <c r="D120" s="29" t="s">
        <v>6</v>
      </c>
      <c r="E120" s="29">
        <v>2.9049999999999998</v>
      </c>
      <c r="F120" s="30">
        <v>0.2</v>
      </c>
      <c r="G120" s="29">
        <v>3.4860000000000002</v>
      </c>
      <c r="H120" s="29">
        <v>87.15</v>
      </c>
      <c r="I120" s="29">
        <v>104.58</v>
      </c>
      <c r="J120" s="23"/>
    </row>
    <row r="121" spans="1:10" ht="53.4" thickBot="1" x14ac:dyDescent="0.35">
      <c r="A121" s="26">
        <v>125</v>
      </c>
      <c r="B121" s="27" t="s">
        <v>27</v>
      </c>
      <c r="C121" s="29">
        <v>70</v>
      </c>
      <c r="D121" s="29" t="s">
        <v>6</v>
      </c>
      <c r="E121" s="29">
        <v>1.242</v>
      </c>
      <c r="F121" s="30">
        <v>0.2</v>
      </c>
      <c r="G121" s="29">
        <v>1.49</v>
      </c>
      <c r="H121" s="29">
        <v>86.94</v>
      </c>
      <c r="I121" s="29">
        <v>104.33</v>
      </c>
      <c r="J121" s="23"/>
    </row>
    <row r="122" spans="1:10" ht="66.599999999999994" thickBot="1" x14ac:dyDescent="0.35">
      <c r="A122" s="26">
        <v>126</v>
      </c>
      <c r="B122" s="27" t="s">
        <v>28</v>
      </c>
      <c r="C122" s="29">
        <v>40</v>
      </c>
      <c r="D122" s="29" t="s">
        <v>6</v>
      </c>
      <c r="E122" s="29">
        <v>4.5170000000000003</v>
      </c>
      <c r="F122" s="30">
        <v>0.2</v>
      </c>
      <c r="G122" s="29">
        <v>5.42</v>
      </c>
      <c r="H122" s="29">
        <v>180.68</v>
      </c>
      <c r="I122" s="29">
        <v>216.82</v>
      </c>
      <c r="J122" s="23"/>
    </row>
    <row r="123" spans="1:10" ht="79.8" thickBot="1" x14ac:dyDescent="0.35">
      <c r="A123" s="26">
        <v>127</v>
      </c>
      <c r="B123" s="27" t="s">
        <v>45</v>
      </c>
      <c r="C123" s="29">
        <v>20</v>
      </c>
      <c r="D123" s="29" t="s">
        <v>6</v>
      </c>
      <c r="E123" s="29">
        <v>2.9159999999999999</v>
      </c>
      <c r="F123" s="30">
        <v>0.2</v>
      </c>
      <c r="G123" s="29">
        <v>3.4990000000000001</v>
      </c>
      <c r="H123" s="29">
        <v>58.32</v>
      </c>
      <c r="I123" s="29">
        <v>69.98</v>
      </c>
      <c r="J123" s="23"/>
    </row>
    <row r="124" spans="1:10" ht="66.599999999999994" thickBot="1" x14ac:dyDescent="0.35">
      <c r="A124" s="26">
        <v>128</v>
      </c>
      <c r="B124" s="27" t="s">
        <v>136</v>
      </c>
      <c r="C124" s="29">
        <v>40</v>
      </c>
      <c r="D124" s="29" t="s">
        <v>6</v>
      </c>
      <c r="E124" s="29">
        <v>2.3759999999999999</v>
      </c>
      <c r="F124" s="30">
        <v>0.2</v>
      </c>
      <c r="G124" s="29">
        <v>2.851</v>
      </c>
      <c r="H124" s="29">
        <v>95.04</v>
      </c>
      <c r="I124" s="29">
        <v>114.05</v>
      </c>
      <c r="J124" s="23"/>
    </row>
    <row r="125" spans="1:10" ht="79.8" thickBot="1" x14ac:dyDescent="0.35">
      <c r="A125" s="26">
        <v>129</v>
      </c>
      <c r="B125" s="27" t="s">
        <v>137</v>
      </c>
      <c r="C125" s="29">
        <v>40</v>
      </c>
      <c r="D125" s="29" t="s">
        <v>6</v>
      </c>
      <c r="E125" s="29">
        <v>3.3159999999999998</v>
      </c>
      <c r="F125" s="30">
        <v>0.2</v>
      </c>
      <c r="G125" s="29">
        <v>3.9790000000000001</v>
      </c>
      <c r="H125" s="29">
        <v>132.63999999999999</v>
      </c>
      <c r="I125" s="29">
        <v>159.16999999999999</v>
      </c>
      <c r="J125" s="23"/>
    </row>
    <row r="126" spans="1:10" ht="53.4" thickBot="1" x14ac:dyDescent="0.35">
      <c r="A126" s="26">
        <v>130</v>
      </c>
      <c r="B126" s="27" t="s">
        <v>46</v>
      </c>
      <c r="C126" s="29">
        <v>20</v>
      </c>
      <c r="D126" s="29" t="s">
        <v>6</v>
      </c>
      <c r="E126" s="29">
        <v>3.456</v>
      </c>
      <c r="F126" s="30">
        <v>0.2</v>
      </c>
      <c r="G126" s="29">
        <v>4.1470000000000002</v>
      </c>
      <c r="H126" s="29">
        <v>69.12</v>
      </c>
      <c r="I126" s="29">
        <v>82.94</v>
      </c>
      <c r="J126" s="23"/>
    </row>
    <row r="127" spans="1:10" ht="53.4" thickBot="1" x14ac:dyDescent="0.35">
      <c r="A127" s="26">
        <v>131</v>
      </c>
      <c r="B127" s="27" t="s">
        <v>29</v>
      </c>
      <c r="C127" s="29">
        <v>48</v>
      </c>
      <c r="D127" s="29" t="s">
        <v>6</v>
      </c>
      <c r="E127" s="29">
        <v>1.079</v>
      </c>
      <c r="F127" s="30">
        <v>0.2</v>
      </c>
      <c r="G127" s="29">
        <v>1.2949999999999999</v>
      </c>
      <c r="H127" s="29">
        <v>51.79</v>
      </c>
      <c r="I127" s="29">
        <v>62.15</v>
      </c>
      <c r="J127" s="23"/>
    </row>
    <row r="128" spans="1:10" ht="53.4" thickBot="1" x14ac:dyDescent="0.35">
      <c r="A128" s="26">
        <v>132</v>
      </c>
      <c r="B128" s="27" t="s">
        <v>47</v>
      </c>
      <c r="C128" s="29">
        <v>24</v>
      </c>
      <c r="D128" s="29" t="s">
        <v>6</v>
      </c>
      <c r="E128" s="29">
        <v>3.2770000000000001</v>
      </c>
      <c r="F128" s="30">
        <v>0.2</v>
      </c>
      <c r="G128" s="29">
        <v>3.9319999999999999</v>
      </c>
      <c r="H128" s="29">
        <v>78.650000000000006</v>
      </c>
      <c r="I128" s="29">
        <v>94.38</v>
      </c>
      <c r="J128" s="23"/>
    </row>
    <row r="129" spans="1:17" ht="53.4" thickBot="1" x14ac:dyDescent="0.35">
      <c r="A129" s="26">
        <v>133</v>
      </c>
      <c r="B129" s="27" t="s">
        <v>138</v>
      </c>
      <c r="C129" s="29">
        <v>30</v>
      </c>
      <c r="D129" s="29" t="s">
        <v>6</v>
      </c>
      <c r="E129" s="29">
        <v>1.145</v>
      </c>
      <c r="F129" s="30">
        <v>0.2</v>
      </c>
      <c r="G129" s="29">
        <v>1.3740000000000001</v>
      </c>
      <c r="H129" s="29">
        <v>34.35</v>
      </c>
      <c r="I129" s="29">
        <v>41.22</v>
      </c>
      <c r="J129" s="23"/>
    </row>
    <row r="130" spans="1:17" ht="66.599999999999994" thickBot="1" x14ac:dyDescent="0.35">
      <c r="A130" s="26">
        <v>134</v>
      </c>
      <c r="B130" s="27" t="s">
        <v>139</v>
      </c>
      <c r="C130" s="29">
        <v>20</v>
      </c>
      <c r="D130" s="29" t="s">
        <v>6</v>
      </c>
      <c r="E130" s="29">
        <v>0.78100000000000003</v>
      </c>
      <c r="F130" s="30">
        <v>0.2</v>
      </c>
      <c r="G130" s="29">
        <v>0.93700000000000006</v>
      </c>
      <c r="H130" s="29">
        <v>15.62</v>
      </c>
      <c r="I130" s="29">
        <v>18.739999999999998</v>
      </c>
      <c r="J130" s="23"/>
    </row>
    <row r="131" spans="1:17" ht="79.8" thickBot="1" x14ac:dyDescent="0.35">
      <c r="A131" s="26">
        <v>135</v>
      </c>
      <c r="B131" s="27" t="s">
        <v>140</v>
      </c>
      <c r="C131" s="29">
        <v>30</v>
      </c>
      <c r="D131" s="29" t="s">
        <v>6</v>
      </c>
      <c r="E131" s="29">
        <v>0.60599999999999998</v>
      </c>
      <c r="F131" s="30">
        <v>0.2</v>
      </c>
      <c r="G131" s="29">
        <v>0.72699999999999998</v>
      </c>
      <c r="H131" s="29">
        <v>18.18</v>
      </c>
      <c r="I131" s="29">
        <v>21.82</v>
      </c>
      <c r="J131" s="23"/>
    </row>
    <row r="132" spans="1:17" ht="40.200000000000003" thickBot="1" x14ac:dyDescent="0.35">
      <c r="A132" s="26">
        <v>136</v>
      </c>
      <c r="B132" s="27" t="s">
        <v>141</v>
      </c>
      <c r="C132" s="29">
        <v>10</v>
      </c>
      <c r="D132" s="29" t="s">
        <v>7</v>
      </c>
      <c r="E132" s="29">
        <v>2.484</v>
      </c>
      <c r="F132" s="30">
        <v>0.2</v>
      </c>
      <c r="G132" s="29">
        <v>2.9809999999999999</v>
      </c>
      <c r="H132" s="29">
        <v>24.84</v>
      </c>
      <c r="I132" s="29">
        <v>29.81</v>
      </c>
      <c r="J132" s="23"/>
    </row>
    <row r="133" spans="1:17" ht="79.8" thickBot="1" x14ac:dyDescent="0.35">
      <c r="A133" s="26">
        <v>137</v>
      </c>
      <c r="B133" s="27" t="s">
        <v>48</v>
      </c>
      <c r="C133" s="29">
        <v>1000</v>
      </c>
      <c r="D133" s="29" t="s">
        <v>6</v>
      </c>
      <c r="E133" s="29">
        <v>0.36699999999999999</v>
      </c>
      <c r="F133" s="30">
        <v>0.2</v>
      </c>
      <c r="G133" s="29">
        <v>0.44</v>
      </c>
      <c r="H133" s="29">
        <v>367</v>
      </c>
      <c r="I133" s="29">
        <v>440.4</v>
      </c>
      <c r="J133" s="23"/>
    </row>
    <row r="134" spans="1:17" ht="79.8" thickBot="1" x14ac:dyDescent="0.35">
      <c r="A134" s="26">
        <v>138</v>
      </c>
      <c r="B134" s="27" t="s">
        <v>49</v>
      </c>
      <c r="C134" s="29">
        <v>3600</v>
      </c>
      <c r="D134" s="29" t="s">
        <v>6</v>
      </c>
      <c r="E134" s="29">
        <v>0.308</v>
      </c>
      <c r="F134" s="30">
        <v>0.2</v>
      </c>
      <c r="G134" s="29">
        <v>0.37</v>
      </c>
      <c r="H134" s="29">
        <v>1108.8</v>
      </c>
      <c r="I134" s="29">
        <v>1330.56</v>
      </c>
      <c r="J134" s="23"/>
    </row>
    <row r="135" spans="1:17" ht="66.599999999999994" thickBot="1" x14ac:dyDescent="0.35">
      <c r="A135" s="26">
        <v>139</v>
      </c>
      <c r="B135" s="27" t="s">
        <v>142</v>
      </c>
      <c r="C135" s="29">
        <v>20</v>
      </c>
      <c r="D135" s="29" t="s">
        <v>6</v>
      </c>
      <c r="E135" s="29">
        <v>3.4329999999999998</v>
      </c>
      <c r="F135" s="30">
        <v>0.2</v>
      </c>
      <c r="G135" s="29">
        <v>4.12</v>
      </c>
      <c r="H135" s="29">
        <v>68.66</v>
      </c>
      <c r="I135" s="29">
        <v>82.39</v>
      </c>
      <c r="J135" s="23"/>
    </row>
    <row r="136" spans="1:17" ht="145.80000000000001" thickBot="1" x14ac:dyDescent="0.35">
      <c r="A136" s="26">
        <v>140</v>
      </c>
      <c r="B136" s="27" t="s">
        <v>167</v>
      </c>
      <c r="C136" s="29">
        <v>20</v>
      </c>
      <c r="D136" s="29" t="s">
        <v>6</v>
      </c>
      <c r="E136" s="29">
        <v>3.2389999999999999</v>
      </c>
      <c r="F136" s="30">
        <v>0.2</v>
      </c>
      <c r="G136" s="29">
        <v>3.887</v>
      </c>
      <c r="H136" s="29">
        <v>64.78</v>
      </c>
      <c r="I136" s="29">
        <v>77.739999999999995</v>
      </c>
      <c r="J136" s="23"/>
    </row>
    <row r="137" spans="1:17" ht="66.599999999999994" thickBot="1" x14ac:dyDescent="0.35">
      <c r="A137" s="26">
        <v>141</v>
      </c>
      <c r="B137" s="27" t="s">
        <v>168</v>
      </c>
      <c r="C137" s="29">
        <v>24</v>
      </c>
      <c r="D137" s="29" t="s">
        <v>6</v>
      </c>
      <c r="E137" s="29">
        <v>0.91800000000000004</v>
      </c>
      <c r="F137" s="30">
        <v>0.2</v>
      </c>
      <c r="G137" s="29">
        <v>1.1020000000000001</v>
      </c>
      <c r="H137" s="29">
        <v>22.03</v>
      </c>
      <c r="I137" s="29">
        <v>26.44</v>
      </c>
      <c r="J137" s="23"/>
    </row>
    <row r="138" spans="1:17" ht="66.599999999999994" thickBot="1" x14ac:dyDescent="0.35">
      <c r="A138" s="26">
        <v>142</v>
      </c>
      <c r="B138" s="27" t="s">
        <v>171</v>
      </c>
      <c r="C138" s="29">
        <v>24</v>
      </c>
      <c r="D138" s="29" t="s">
        <v>6</v>
      </c>
      <c r="E138" s="29">
        <v>0.86399999999999999</v>
      </c>
      <c r="F138" s="30">
        <v>0.2</v>
      </c>
      <c r="G138" s="29">
        <v>1.0369999999999999</v>
      </c>
      <c r="H138" s="29">
        <v>20.74</v>
      </c>
      <c r="I138" s="29">
        <v>24.88</v>
      </c>
      <c r="J138" s="23"/>
    </row>
    <row r="139" spans="1:17" ht="66.599999999999994" thickBot="1" x14ac:dyDescent="0.35">
      <c r="A139" s="26">
        <v>143</v>
      </c>
      <c r="B139" s="27" t="s">
        <v>169</v>
      </c>
      <c r="C139" s="29">
        <v>24</v>
      </c>
      <c r="D139" s="29" t="s">
        <v>6</v>
      </c>
      <c r="E139" s="29">
        <v>1.111</v>
      </c>
      <c r="F139" s="30">
        <v>0.2</v>
      </c>
      <c r="G139" s="29">
        <v>1.333</v>
      </c>
      <c r="H139" s="29">
        <v>26.66</v>
      </c>
      <c r="I139" s="29">
        <v>32</v>
      </c>
      <c r="J139" s="23"/>
    </row>
    <row r="140" spans="1:17" ht="66.599999999999994" thickBot="1" x14ac:dyDescent="0.35">
      <c r="A140" s="26">
        <v>144</v>
      </c>
      <c r="B140" s="27" t="s">
        <v>170</v>
      </c>
      <c r="C140" s="29">
        <v>24</v>
      </c>
      <c r="D140" s="29" t="s">
        <v>6</v>
      </c>
      <c r="E140" s="29">
        <v>1.0529999999999999</v>
      </c>
      <c r="F140" s="30">
        <v>0.2</v>
      </c>
      <c r="G140" s="29">
        <v>1.264</v>
      </c>
      <c r="H140" s="29">
        <v>25.27</v>
      </c>
      <c r="I140" s="29">
        <v>30.33</v>
      </c>
      <c r="J140" s="23"/>
    </row>
    <row r="141" spans="1:17" ht="66.599999999999994" thickBot="1" x14ac:dyDescent="0.35">
      <c r="A141" s="26">
        <v>145</v>
      </c>
      <c r="B141" s="27" t="s">
        <v>197</v>
      </c>
      <c r="C141" s="29">
        <v>24</v>
      </c>
      <c r="D141" s="29" t="s">
        <v>6</v>
      </c>
      <c r="E141" s="29">
        <v>1.5620000000000001</v>
      </c>
      <c r="F141" s="30">
        <v>0.2</v>
      </c>
      <c r="G141" s="29">
        <v>1.8740000000000001</v>
      </c>
      <c r="H141" s="29">
        <v>37.49</v>
      </c>
      <c r="I141" s="29">
        <v>44.99</v>
      </c>
      <c r="J141" s="23"/>
    </row>
    <row r="142" spans="1:17" ht="145.80000000000001" thickBot="1" x14ac:dyDescent="0.35">
      <c r="A142" s="26">
        <v>146</v>
      </c>
      <c r="B142" s="27" t="s">
        <v>143</v>
      </c>
      <c r="C142" s="29">
        <v>200</v>
      </c>
      <c r="D142" s="29" t="s">
        <v>7</v>
      </c>
      <c r="E142" s="29">
        <v>2.2429999999999999</v>
      </c>
      <c r="F142" s="30">
        <v>0.2</v>
      </c>
      <c r="G142" s="29">
        <v>2.6920000000000002</v>
      </c>
      <c r="H142" s="29">
        <v>448.6</v>
      </c>
      <c r="I142" s="29">
        <v>538.32000000000005</v>
      </c>
      <c r="J142" s="23"/>
    </row>
    <row r="143" spans="1:17" ht="66.599999999999994" thickBot="1" x14ac:dyDescent="0.35">
      <c r="A143" s="26">
        <v>147</v>
      </c>
      <c r="B143" s="27" t="s">
        <v>144</v>
      </c>
      <c r="C143" s="29">
        <v>50</v>
      </c>
      <c r="D143" s="29" t="s">
        <v>7</v>
      </c>
      <c r="E143" s="29">
        <v>2.653</v>
      </c>
      <c r="F143" s="30">
        <v>0.2</v>
      </c>
      <c r="G143" s="29">
        <v>3.1840000000000002</v>
      </c>
      <c r="H143" s="29">
        <v>132.65</v>
      </c>
      <c r="I143" s="29">
        <v>159.18</v>
      </c>
      <c r="J143" s="23"/>
      <c r="P143" s="34">
        <v>641.51</v>
      </c>
      <c r="Q143" s="34">
        <v>769.81</v>
      </c>
    </row>
    <row r="144" spans="1:17" ht="66.599999999999994" thickBot="1" x14ac:dyDescent="0.35">
      <c r="A144" s="26">
        <v>148</v>
      </c>
      <c r="B144" s="27" t="s">
        <v>145</v>
      </c>
      <c r="C144" s="29">
        <v>20</v>
      </c>
      <c r="D144" s="29" t="s">
        <v>7</v>
      </c>
      <c r="E144" s="29">
        <v>3.0129999999999999</v>
      </c>
      <c r="F144" s="30">
        <v>0.2</v>
      </c>
      <c r="G144" s="29">
        <v>3.6160000000000001</v>
      </c>
      <c r="H144" s="29">
        <v>60.26</v>
      </c>
      <c r="I144" s="29">
        <v>72.31</v>
      </c>
      <c r="J144" s="23"/>
      <c r="P144" s="39">
        <v>21890.74</v>
      </c>
      <c r="Q144" s="39">
        <v>26265.27</v>
      </c>
    </row>
    <row r="145" spans="1:10" ht="15" thickBot="1" x14ac:dyDescent="0.35">
      <c r="A145" s="40"/>
      <c r="B145" s="41"/>
      <c r="C145" s="41"/>
      <c r="D145" s="41"/>
      <c r="E145" s="41"/>
      <c r="F145" s="41"/>
      <c r="G145" s="41"/>
      <c r="H145" s="42">
        <f>SUM(H1:H144)</f>
        <v>16613.630000000005</v>
      </c>
      <c r="I145" s="42"/>
      <c r="J145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5D41B-4683-460F-8C25-076913147D3A}">
  <dimension ref="A1:J160"/>
  <sheetViews>
    <sheetView topLeftCell="A156" workbookViewId="0">
      <selection activeCell="H159" sqref="H159"/>
    </sheetView>
  </sheetViews>
  <sheetFormatPr defaultRowHeight="14.4" x14ac:dyDescent="0.3"/>
  <cols>
    <col min="7" max="7" width="22.44140625" customWidth="1"/>
    <col min="8" max="8" width="19.77734375" customWidth="1"/>
    <col min="9" max="9" width="23.5546875" customWidth="1"/>
    <col min="10" max="10" width="26.33203125" customWidth="1"/>
  </cols>
  <sheetData>
    <row r="1" spans="1:10" ht="15" thickBot="1" x14ac:dyDescent="0.35">
      <c r="A1" s="60" t="s">
        <v>183</v>
      </c>
      <c r="B1" s="60" t="s">
        <v>1</v>
      </c>
      <c r="C1" s="62" t="s">
        <v>2</v>
      </c>
      <c r="D1" s="60" t="s">
        <v>3</v>
      </c>
      <c r="E1" s="62" t="s">
        <v>184</v>
      </c>
      <c r="F1" s="62" t="s">
        <v>185</v>
      </c>
      <c r="G1" s="22" t="s">
        <v>5</v>
      </c>
      <c r="H1" s="22" t="s">
        <v>186</v>
      </c>
      <c r="I1" s="22" t="s">
        <v>13</v>
      </c>
      <c r="J1" s="23"/>
    </row>
    <row r="2" spans="1:10" ht="15" thickBot="1" x14ac:dyDescent="0.35">
      <c r="A2" s="61"/>
      <c r="B2" s="61"/>
      <c r="C2" s="63"/>
      <c r="D2" s="61"/>
      <c r="E2" s="63"/>
      <c r="F2" s="63"/>
      <c r="G2" s="24" t="s">
        <v>187</v>
      </c>
      <c r="H2" s="24" t="s">
        <v>187</v>
      </c>
      <c r="I2" s="24" t="s">
        <v>187</v>
      </c>
      <c r="J2" s="25"/>
    </row>
    <row r="3" spans="1:10" ht="15" thickBot="1" x14ac:dyDescent="0.35">
      <c r="A3" s="64" t="s">
        <v>188</v>
      </c>
      <c r="B3" s="65"/>
      <c r="C3" s="65"/>
      <c r="D3" s="65"/>
      <c r="E3" s="65"/>
      <c r="F3" s="65"/>
      <c r="G3" s="65"/>
      <c r="H3" s="65"/>
      <c r="I3" s="65"/>
      <c r="J3" s="66"/>
    </row>
    <row r="4" spans="1:10" ht="145.80000000000001" thickBot="1" x14ac:dyDescent="0.35">
      <c r="A4" s="26">
        <v>1</v>
      </c>
      <c r="B4" s="27" t="s">
        <v>30</v>
      </c>
      <c r="C4" s="28">
        <v>5000</v>
      </c>
      <c r="D4" s="29" t="s">
        <v>6</v>
      </c>
      <c r="E4" s="29">
        <v>0.48</v>
      </c>
      <c r="F4" s="30">
        <v>0.2</v>
      </c>
      <c r="G4" s="29">
        <v>0.57599999999999996</v>
      </c>
      <c r="H4" s="29">
        <v>2400</v>
      </c>
      <c r="I4" s="29">
        <v>2880</v>
      </c>
      <c r="J4" s="23"/>
    </row>
    <row r="5" spans="1:10" ht="132.6" thickBot="1" x14ac:dyDescent="0.35">
      <c r="A5" s="26">
        <v>2</v>
      </c>
      <c r="B5" s="27" t="s">
        <v>172</v>
      </c>
      <c r="C5" s="28">
        <v>5000</v>
      </c>
      <c r="D5" s="29" t="s">
        <v>6</v>
      </c>
      <c r="E5" s="29">
        <v>0.113</v>
      </c>
      <c r="F5" s="30">
        <v>0.2</v>
      </c>
      <c r="G5" s="29">
        <v>0.13600000000000001</v>
      </c>
      <c r="H5" s="29">
        <v>565</v>
      </c>
      <c r="I5" s="29">
        <v>678</v>
      </c>
      <c r="J5" s="23"/>
    </row>
    <row r="6" spans="1:10" ht="264.60000000000002" thickBot="1" x14ac:dyDescent="0.35">
      <c r="A6" s="26">
        <v>3</v>
      </c>
      <c r="B6" s="27" t="s">
        <v>173</v>
      </c>
      <c r="C6" s="28">
        <v>5000</v>
      </c>
      <c r="D6" s="29" t="s">
        <v>6</v>
      </c>
      <c r="E6" s="29">
        <v>0.113</v>
      </c>
      <c r="F6" s="30">
        <v>0.2</v>
      </c>
      <c r="G6" s="29">
        <v>0.13600000000000001</v>
      </c>
      <c r="H6" s="29">
        <v>565</v>
      </c>
      <c r="I6" s="29">
        <v>678</v>
      </c>
      <c r="J6" s="23"/>
    </row>
    <row r="7" spans="1:10" ht="119.4" thickBot="1" x14ac:dyDescent="0.35">
      <c r="A7" s="26">
        <v>4</v>
      </c>
      <c r="B7" s="27" t="s">
        <v>31</v>
      </c>
      <c r="C7" s="28">
        <v>1000</v>
      </c>
      <c r="D7" s="29" t="s">
        <v>6</v>
      </c>
      <c r="E7" s="29">
        <v>0.19900000000000001</v>
      </c>
      <c r="F7" s="30">
        <v>0.2</v>
      </c>
      <c r="G7" s="29">
        <v>0.23899999999999999</v>
      </c>
      <c r="H7" s="29">
        <v>199</v>
      </c>
      <c r="I7" s="29">
        <v>238.8</v>
      </c>
      <c r="J7" s="23"/>
    </row>
    <row r="8" spans="1:10" ht="93" thickBot="1" x14ac:dyDescent="0.35">
      <c r="A8" s="26">
        <v>5</v>
      </c>
      <c r="B8" s="27" t="s">
        <v>32</v>
      </c>
      <c r="C8" s="28">
        <v>5000</v>
      </c>
      <c r="D8" s="29" t="s">
        <v>6</v>
      </c>
      <c r="E8" s="29">
        <v>0.42599999999999999</v>
      </c>
      <c r="F8" s="30">
        <v>0.2</v>
      </c>
      <c r="G8" s="29">
        <v>0.51100000000000001</v>
      </c>
      <c r="H8" s="29">
        <v>2130</v>
      </c>
      <c r="I8" s="29">
        <v>2556</v>
      </c>
      <c r="J8" s="23"/>
    </row>
    <row r="9" spans="1:10" ht="93" thickBot="1" x14ac:dyDescent="0.35">
      <c r="A9" s="26">
        <v>6</v>
      </c>
      <c r="B9" s="27" t="s">
        <v>60</v>
      </c>
      <c r="C9" s="29">
        <v>1600</v>
      </c>
      <c r="D9" s="29" t="s">
        <v>6</v>
      </c>
      <c r="E9" s="29">
        <v>0.24099999999999999</v>
      </c>
      <c r="F9" s="30">
        <v>0.2</v>
      </c>
      <c r="G9" s="29">
        <v>0.28899999999999998</v>
      </c>
      <c r="H9" s="29">
        <v>385.6</v>
      </c>
      <c r="I9" s="29">
        <v>462.72</v>
      </c>
      <c r="J9" s="23"/>
    </row>
    <row r="10" spans="1:10" ht="40.200000000000003" thickBot="1" x14ac:dyDescent="0.35">
      <c r="A10" s="26">
        <v>7</v>
      </c>
      <c r="B10" s="27" t="s">
        <v>19</v>
      </c>
      <c r="C10" s="29">
        <v>240</v>
      </c>
      <c r="D10" s="29" t="s">
        <v>6</v>
      </c>
      <c r="E10" s="29">
        <v>0.254</v>
      </c>
      <c r="F10" s="30">
        <v>0.2</v>
      </c>
      <c r="G10" s="29">
        <v>0.30499999999999999</v>
      </c>
      <c r="H10" s="29">
        <v>60.96</v>
      </c>
      <c r="I10" s="29">
        <v>73.150000000000006</v>
      </c>
      <c r="J10" s="23"/>
    </row>
    <row r="11" spans="1:10" ht="53.4" thickBot="1" x14ac:dyDescent="0.35">
      <c r="A11" s="31"/>
      <c r="B11" s="32" t="s">
        <v>189</v>
      </c>
      <c r="C11" s="33" t="s">
        <v>10</v>
      </c>
      <c r="D11" s="33" t="s">
        <v>10</v>
      </c>
      <c r="E11" s="33" t="s">
        <v>10</v>
      </c>
      <c r="F11" s="33" t="s">
        <v>10</v>
      </c>
      <c r="G11" s="33" t="s">
        <v>10</v>
      </c>
      <c r="H11" s="34">
        <f>SUM(H4:H10)</f>
        <v>6305.56</v>
      </c>
      <c r="I11" s="34">
        <f>SUM(I4:I10)</f>
        <v>7566.67</v>
      </c>
      <c r="J11" s="25"/>
    </row>
    <row r="12" spans="1:10" ht="15" thickBot="1" x14ac:dyDescent="0.35">
      <c r="A12" s="57" t="s">
        <v>190</v>
      </c>
      <c r="B12" s="58"/>
      <c r="C12" s="58"/>
      <c r="D12" s="58"/>
      <c r="E12" s="58"/>
      <c r="F12" s="58"/>
      <c r="G12" s="58"/>
      <c r="H12" s="58"/>
      <c r="I12" s="58"/>
      <c r="J12" s="59"/>
    </row>
    <row r="13" spans="1:10" ht="66.599999999999994" thickBot="1" x14ac:dyDescent="0.35">
      <c r="A13" s="26">
        <v>8</v>
      </c>
      <c r="B13" s="27" t="s">
        <v>61</v>
      </c>
      <c r="C13" s="29">
        <v>600</v>
      </c>
      <c r="D13" s="29" t="s">
        <v>7</v>
      </c>
      <c r="E13" s="29">
        <v>0.50800000000000001</v>
      </c>
      <c r="F13" s="30">
        <v>0.2</v>
      </c>
      <c r="G13" s="29">
        <v>0.61</v>
      </c>
      <c r="H13" s="29">
        <v>304.8</v>
      </c>
      <c r="I13" s="29">
        <v>365.76</v>
      </c>
      <c r="J13" s="23"/>
    </row>
    <row r="14" spans="1:10" ht="53.4" thickBot="1" x14ac:dyDescent="0.35">
      <c r="A14" s="26">
        <v>9</v>
      </c>
      <c r="B14" s="27" t="s">
        <v>62</v>
      </c>
      <c r="C14" s="29">
        <v>300</v>
      </c>
      <c r="D14" s="29" t="s">
        <v>7</v>
      </c>
      <c r="E14" s="29">
        <v>0.61599999999999999</v>
      </c>
      <c r="F14" s="30">
        <v>0.2</v>
      </c>
      <c r="G14" s="29">
        <v>0.73899999999999999</v>
      </c>
      <c r="H14" s="29">
        <v>184.8</v>
      </c>
      <c r="I14" s="29">
        <v>221.76</v>
      </c>
      <c r="J14" s="23"/>
    </row>
    <row r="15" spans="1:10" ht="53.4" thickBot="1" x14ac:dyDescent="0.35">
      <c r="A15" s="26">
        <v>10</v>
      </c>
      <c r="B15" s="27" t="s">
        <v>63</v>
      </c>
      <c r="C15" s="29">
        <v>30</v>
      </c>
      <c r="D15" s="29" t="s">
        <v>7</v>
      </c>
      <c r="E15" s="29">
        <v>1.2669999999999999</v>
      </c>
      <c r="F15" s="30">
        <v>0.2</v>
      </c>
      <c r="G15" s="29">
        <v>1.52</v>
      </c>
      <c r="H15" s="29">
        <v>38.01</v>
      </c>
      <c r="I15" s="29">
        <v>45.61</v>
      </c>
      <c r="J15" s="23"/>
    </row>
    <row r="16" spans="1:10" ht="40.200000000000003" thickBot="1" x14ac:dyDescent="0.35">
      <c r="A16" s="26">
        <v>11</v>
      </c>
      <c r="B16" s="27" t="s">
        <v>20</v>
      </c>
      <c r="C16" s="29">
        <v>100</v>
      </c>
      <c r="D16" s="29" t="s">
        <v>6</v>
      </c>
      <c r="E16" s="29">
        <v>3.5000000000000003E-2</v>
      </c>
      <c r="F16" s="30">
        <v>0.2</v>
      </c>
      <c r="G16" s="29">
        <v>4.2000000000000003E-2</v>
      </c>
      <c r="H16" s="29">
        <v>3.5</v>
      </c>
      <c r="I16" s="29">
        <v>4.2</v>
      </c>
      <c r="J16" s="23"/>
    </row>
    <row r="17" spans="1:10" ht="53.4" thickBot="1" x14ac:dyDescent="0.35">
      <c r="A17" s="26">
        <v>12</v>
      </c>
      <c r="B17" s="27" t="s">
        <v>33</v>
      </c>
      <c r="C17" s="29">
        <v>25</v>
      </c>
      <c r="D17" s="29" t="s">
        <v>7</v>
      </c>
      <c r="E17" s="29">
        <v>0.83199999999999996</v>
      </c>
      <c r="F17" s="30">
        <v>0.2</v>
      </c>
      <c r="G17" s="29">
        <v>0.998</v>
      </c>
      <c r="H17" s="29">
        <v>20.8</v>
      </c>
      <c r="I17" s="29">
        <v>24.96</v>
      </c>
      <c r="J17" s="23"/>
    </row>
    <row r="18" spans="1:10" ht="145.80000000000001" thickBot="1" x14ac:dyDescent="0.35">
      <c r="A18" s="26">
        <v>13</v>
      </c>
      <c r="B18" s="27" t="s">
        <v>160</v>
      </c>
      <c r="C18" s="29">
        <v>50</v>
      </c>
      <c r="D18" s="29" t="s">
        <v>7</v>
      </c>
      <c r="E18" s="29">
        <v>0.83899999999999997</v>
      </c>
      <c r="F18" s="30">
        <v>0.2</v>
      </c>
      <c r="G18" s="29">
        <v>1.0069999999999999</v>
      </c>
      <c r="H18" s="29">
        <v>41.95</v>
      </c>
      <c r="I18" s="29">
        <v>50.34</v>
      </c>
      <c r="J18" s="23"/>
    </row>
    <row r="19" spans="1:10" ht="145.80000000000001" thickBot="1" x14ac:dyDescent="0.35">
      <c r="A19" s="26">
        <v>14</v>
      </c>
      <c r="B19" s="27" t="s">
        <v>155</v>
      </c>
      <c r="C19" s="29">
        <v>50</v>
      </c>
      <c r="D19" s="29" t="s">
        <v>7</v>
      </c>
      <c r="E19" s="29">
        <v>0.70799999999999996</v>
      </c>
      <c r="F19" s="30">
        <v>0.2</v>
      </c>
      <c r="G19" s="29">
        <v>0.85</v>
      </c>
      <c r="H19" s="29">
        <v>35.4</v>
      </c>
      <c r="I19" s="29">
        <v>42.48</v>
      </c>
      <c r="J19" s="23"/>
    </row>
    <row r="20" spans="1:10" ht="66.599999999999994" thickBot="1" x14ac:dyDescent="0.35">
      <c r="A20" s="26">
        <v>15</v>
      </c>
      <c r="B20" s="27" t="s">
        <v>156</v>
      </c>
      <c r="C20" s="29">
        <v>2</v>
      </c>
      <c r="D20" s="29" t="s">
        <v>7</v>
      </c>
      <c r="E20" s="29">
        <v>1.62</v>
      </c>
      <c r="F20" s="30">
        <v>0.2</v>
      </c>
      <c r="G20" s="29">
        <v>1.944</v>
      </c>
      <c r="H20" s="29">
        <v>3.24</v>
      </c>
      <c r="I20" s="29">
        <v>3.89</v>
      </c>
      <c r="J20" s="23"/>
    </row>
    <row r="21" spans="1:10" ht="198.6" thickBot="1" x14ac:dyDescent="0.35">
      <c r="A21" s="26">
        <v>16</v>
      </c>
      <c r="B21" s="27" t="s">
        <v>157</v>
      </c>
      <c r="C21" s="29">
        <v>35</v>
      </c>
      <c r="D21" s="29" t="s">
        <v>7</v>
      </c>
      <c r="E21" s="29">
        <v>1.0649999999999999</v>
      </c>
      <c r="F21" s="30">
        <v>0.2</v>
      </c>
      <c r="G21" s="29">
        <v>1.278</v>
      </c>
      <c r="H21" s="29">
        <v>37.28</v>
      </c>
      <c r="I21" s="29">
        <v>44.73</v>
      </c>
      <c r="J21" s="23"/>
    </row>
    <row r="22" spans="1:10" ht="119.4" thickBot="1" x14ac:dyDescent="0.35">
      <c r="A22" s="26">
        <v>17</v>
      </c>
      <c r="B22" s="27" t="s">
        <v>158</v>
      </c>
      <c r="C22" s="29">
        <v>40</v>
      </c>
      <c r="D22" s="29" t="s">
        <v>7</v>
      </c>
      <c r="E22" s="29">
        <v>1.349</v>
      </c>
      <c r="F22" s="30">
        <v>0.2</v>
      </c>
      <c r="G22" s="29">
        <v>1.619</v>
      </c>
      <c r="H22" s="29">
        <v>53.96</v>
      </c>
      <c r="I22" s="29">
        <v>64.75</v>
      </c>
      <c r="J22" s="23"/>
    </row>
    <row r="23" spans="1:10" ht="198.6" thickBot="1" x14ac:dyDescent="0.35">
      <c r="A23" s="26">
        <v>18</v>
      </c>
      <c r="B23" s="27" t="s">
        <v>148</v>
      </c>
      <c r="C23" s="29">
        <v>50</v>
      </c>
      <c r="D23" s="29" t="s">
        <v>7</v>
      </c>
      <c r="E23" s="29">
        <v>0.93</v>
      </c>
      <c r="F23" s="30">
        <v>0.2</v>
      </c>
      <c r="G23" s="29">
        <v>1.1160000000000001</v>
      </c>
      <c r="H23" s="29">
        <v>46.5</v>
      </c>
      <c r="I23" s="29">
        <v>55.8</v>
      </c>
      <c r="J23" s="23"/>
    </row>
    <row r="24" spans="1:10" ht="53.4" thickBot="1" x14ac:dyDescent="0.35">
      <c r="A24" s="26">
        <v>19</v>
      </c>
      <c r="B24" s="27" t="s">
        <v>159</v>
      </c>
      <c r="C24" s="29">
        <v>20</v>
      </c>
      <c r="D24" s="29" t="s">
        <v>7</v>
      </c>
      <c r="E24" s="29">
        <v>0.80500000000000005</v>
      </c>
      <c r="F24" s="30">
        <v>0.2</v>
      </c>
      <c r="G24" s="29">
        <v>0.96599999999999997</v>
      </c>
      <c r="H24" s="29">
        <v>16.100000000000001</v>
      </c>
      <c r="I24" s="29">
        <v>19.32</v>
      </c>
      <c r="J24" s="23"/>
    </row>
    <row r="25" spans="1:10" ht="264.60000000000002" thickBot="1" x14ac:dyDescent="0.35">
      <c r="A25" s="26">
        <v>20</v>
      </c>
      <c r="B25" s="27" t="s">
        <v>149</v>
      </c>
      <c r="C25" s="29">
        <v>20</v>
      </c>
      <c r="D25" s="29" t="s">
        <v>6</v>
      </c>
      <c r="E25" s="29">
        <v>0.97199999999999998</v>
      </c>
      <c r="F25" s="30">
        <v>0.2</v>
      </c>
      <c r="G25" s="29">
        <v>1.1659999999999999</v>
      </c>
      <c r="H25" s="29">
        <v>19.440000000000001</v>
      </c>
      <c r="I25" s="29">
        <v>23.33</v>
      </c>
      <c r="J25" s="23"/>
    </row>
    <row r="26" spans="1:10" ht="66.599999999999994" thickBot="1" x14ac:dyDescent="0.35">
      <c r="A26" s="26">
        <v>21</v>
      </c>
      <c r="B26" s="27" t="s">
        <v>161</v>
      </c>
      <c r="C26" s="29">
        <v>40</v>
      </c>
      <c r="D26" s="29" t="s">
        <v>6</v>
      </c>
      <c r="E26" s="29">
        <v>0.90700000000000003</v>
      </c>
      <c r="F26" s="30">
        <v>0.2</v>
      </c>
      <c r="G26" s="29">
        <v>1.0880000000000001</v>
      </c>
      <c r="H26" s="29">
        <v>36.28</v>
      </c>
      <c r="I26" s="29">
        <v>43.54</v>
      </c>
      <c r="J26" s="23"/>
    </row>
    <row r="27" spans="1:10" ht="66.599999999999994" thickBot="1" x14ac:dyDescent="0.35">
      <c r="A27" s="26">
        <v>22</v>
      </c>
      <c r="B27" s="27" t="s">
        <v>162</v>
      </c>
      <c r="C27" s="29">
        <v>60</v>
      </c>
      <c r="D27" s="29" t="s">
        <v>6</v>
      </c>
      <c r="E27" s="29">
        <v>0.81</v>
      </c>
      <c r="F27" s="30">
        <v>0.2</v>
      </c>
      <c r="G27" s="29">
        <v>0.97199999999999998</v>
      </c>
      <c r="H27" s="29">
        <v>48.6</v>
      </c>
      <c r="I27" s="29">
        <v>58.32</v>
      </c>
      <c r="J27" s="23"/>
    </row>
    <row r="28" spans="1:10" ht="53.4" thickBot="1" x14ac:dyDescent="0.35">
      <c r="A28" s="26">
        <v>23</v>
      </c>
      <c r="B28" s="27" t="s">
        <v>150</v>
      </c>
      <c r="C28" s="29">
        <v>300</v>
      </c>
      <c r="D28" s="29" t="s">
        <v>7</v>
      </c>
      <c r="E28" s="29">
        <v>0.248</v>
      </c>
      <c r="F28" s="30">
        <v>0.2</v>
      </c>
      <c r="G28" s="29">
        <v>0.29799999999999999</v>
      </c>
      <c r="H28" s="29">
        <v>74.400000000000006</v>
      </c>
      <c r="I28" s="29">
        <v>89.28</v>
      </c>
      <c r="J28" s="23"/>
    </row>
    <row r="29" spans="1:10" ht="159" thickBot="1" x14ac:dyDescent="0.35">
      <c r="A29" s="26">
        <v>24</v>
      </c>
      <c r="B29" s="27" t="s">
        <v>64</v>
      </c>
      <c r="C29" s="29">
        <v>4</v>
      </c>
      <c r="D29" s="29" t="s">
        <v>7</v>
      </c>
      <c r="E29" s="29">
        <v>9.8710000000000004</v>
      </c>
      <c r="F29" s="30">
        <v>0.2</v>
      </c>
      <c r="G29" s="29">
        <v>11.845000000000001</v>
      </c>
      <c r="H29" s="29">
        <v>39.479999999999997</v>
      </c>
      <c r="I29" s="29">
        <v>47.38</v>
      </c>
      <c r="J29" s="23"/>
    </row>
    <row r="30" spans="1:10" ht="145.80000000000001" thickBot="1" x14ac:dyDescent="0.35">
      <c r="A30" s="26">
        <v>25</v>
      </c>
      <c r="B30" s="27" t="s">
        <v>163</v>
      </c>
      <c r="C30" s="29">
        <v>6</v>
      </c>
      <c r="D30" s="29" t="s">
        <v>7</v>
      </c>
      <c r="E30" s="29">
        <v>14.324999999999999</v>
      </c>
      <c r="F30" s="30">
        <v>0.2</v>
      </c>
      <c r="G30" s="29">
        <v>17.190000000000001</v>
      </c>
      <c r="H30" s="29">
        <v>85.95</v>
      </c>
      <c r="I30" s="29">
        <v>103.14</v>
      </c>
      <c r="J30" s="23"/>
    </row>
    <row r="31" spans="1:10" ht="159" thickBot="1" x14ac:dyDescent="0.35">
      <c r="A31" s="26">
        <v>26</v>
      </c>
      <c r="B31" s="27" t="s">
        <v>164</v>
      </c>
      <c r="C31" s="29">
        <v>1</v>
      </c>
      <c r="D31" s="29" t="s">
        <v>7</v>
      </c>
      <c r="E31" s="29">
        <v>13.143000000000001</v>
      </c>
      <c r="F31" s="30">
        <v>0.2</v>
      </c>
      <c r="G31" s="29">
        <v>15.772</v>
      </c>
      <c r="H31" s="29">
        <v>13.14</v>
      </c>
      <c r="I31" s="29">
        <v>15.77</v>
      </c>
      <c r="J31" s="23"/>
    </row>
    <row r="32" spans="1:10" ht="159" thickBot="1" x14ac:dyDescent="0.35">
      <c r="A32" s="26">
        <v>27</v>
      </c>
      <c r="B32" s="27" t="s">
        <v>165</v>
      </c>
      <c r="C32" s="29">
        <v>2</v>
      </c>
      <c r="D32" s="29" t="s">
        <v>7</v>
      </c>
      <c r="E32" s="29">
        <v>18.402999999999999</v>
      </c>
      <c r="F32" s="30">
        <v>0.2</v>
      </c>
      <c r="G32" s="29">
        <v>22.084</v>
      </c>
      <c r="H32" s="29">
        <v>36.81</v>
      </c>
      <c r="I32" s="29">
        <v>44.17</v>
      </c>
      <c r="J32" s="23"/>
    </row>
    <row r="33" spans="1:10" ht="185.4" thickBot="1" x14ac:dyDescent="0.35">
      <c r="A33" s="26">
        <v>28</v>
      </c>
      <c r="B33" s="27" t="s">
        <v>166</v>
      </c>
      <c r="C33" s="29">
        <v>15</v>
      </c>
      <c r="D33" s="29" t="s">
        <v>7</v>
      </c>
      <c r="E33" s="29">
        <v>3.198</v>
      </c>
      <c r="F33" s="30">
        <v>0.2</v>
      </c>
      <c r="G33" s="29">
        <v>3.8380000000000001</v>
      </c>
      <c r="H33" s="29">
        <v>47.97</v>
      </c>
      <c r="I33" s="29">
        <v>57.56</v>
      </c>
      <c r="J33" s="23"/>
    </row>
    <row r="34" spans="1:10" ht="79.8" thickBot="1" x14ac:dyDescent="0.35">
      <c r="A34" s="26">
        <v>29</v>
      </c>
      <c r="B34" s="27" t="s">
        <v>65</v>
      </c>
      <c r="C34" s="29">
        <v>20</v>
      </c>
      <c r="D34" s="29" t="s">
        <v>7</v>
      </c>
      <c r="E34" s="29">
        <v>5.7939999999999996</v>
      </c>
      <c r="F34" s="30">
        <v>0.2</v>
      </c>
      <c r="G34" s="29">
        <v>6.9530000000000003</v>
      </c>
      <c r="H34" s="29">
        <v>115.88</v>
      </c>
      <c r="I34" s="29">
        <v>139.06</v>
      </c>
      <c r="J34" s="23"/>
    </row>
    <row r="35" spans="1:10" ht="159" thickBot="1" x14ac:dyDescent="0.35">
      <c r="A35" s="26">
        <v>30</v>
      </c>
      <c r="B35" s="27" t="s">
        <v>66</v>
      </c>
      <c r="C35" s="29">
        <v>10</v>
      </c>
      <c r="D35" s="29" t="s">
        <v>7</v>
      </c>
      <c r="E35" s="29">
        <v>10.943</v>
      </c>
      <c r="F35" s="30">
        <v>0.2</v>
      </c>
      <c r="G35" s="29">
        <v>13.132</v>
      </c>
      <c r="H35" s="29">
        <v>109.43</v>
      </c>
      <c r="I35" s="29">
        <v>131.32</v>
      </c>
      <c r="J35" s="23"/>
    </row>
    <row r="36" spans="1:10" ht="106.2" thickBot="1" x14ac:dyDescent="0.35">
      <c r="A36" s="26">
        <v>31</v>
      </c>
      <c r="B36" s="27" t="s">
        <v>67</v>
      </c>
      <c r="C36" s="29">
        <v>4</v>
      </c>
      <c r="D36" s="29" t="s">
        <v>7</v>
      </c>
      <c r="E36" s="29">
        <v>13.279</v>
      </c>
      <c r="F36" s="30">
        <v>0.2</v>
      </c>
      <c r="G36" s="29">
        <v>15.935</v>
      </c>
      <c r="H36" s="29">
        <v>53.12</v>
      </c>
      <c r="I36" s="29">
        <v>63.74</v>
      </c>
      <c r="J36" s="23"/>
    </row>
    <row r="37" spans="1:10" ht="93" thickBot="1" x14ac:dyDescent="0.35">
      <c r="A37" s="26">
        <v>36</v>
      </c>
      <c r="B37" s="27" t="s">
        <v>68</v>
      </c>
      <c r="C37" s="29">
        <v>30</v>
      </c>
      <c r="D37" s="29" t="s">
        <v>6</v>
      </c>
      <c r="E37" s="29">
        <v>0.216</v>
      </c>
      <c r="F37" s="30">
        <v>0.2</v>
      </c>
      <c r="G37" s="29">
        <v>0.25900000000000001</v>
      </c>
      <c r="H37" s="29">
        <v>6.48</v>
      </c>
      <c r="I37" s="29">
        <v>7.78</v>
      </c>
      <c r="J37" s="23"/>
    </row>
    <row r="38" spans="1:10" ht="93" thickBot="1" x14ac:dyDescent="0.35">
      <c r="A38" s="26">
        <v>37</v>
      </c>
      <c r="B38" s="27" t="s">
        <v>69</v>
      </c>
      <c r="C38" s="29">
        <v>3</v>
      </c>
      <c r="D38" s="29" t="s">
        <v>7</v>
      </c>
      <c r="E38" s="29">
        <v>58.32</v>
      </c>
      <c r="F38" s="30">
        <v>0.2</v>
      </c>
      <c r="G38" s="29">
        <v>69.983999999999995</v>
      </c>
      <c r="H38" s="29">
        <v>174.96</v>
      </c>
      <c r="I38" s="29">
        <v>209.95</v>
      </c>
      <c r="J38" s="23"/>
    </row>
    <row r="39" spans="1:10" ht="66.599999999999994" thickBot="1" x14ac:dyDescent="0.35">
      <c r="A39" s="26">
        <v>38</v>
      </c>
      <c r="B39" s="27" t="s">
        <v>70</v>
      </c>
      <c r="C39" s="29">
        <v>80</v>
      </c>
      <c r="D39" s="29" t="s">
        <v>6</v>
      </c>
      <c r="E39" s="29">
        <v>0.26700000000000002</v>
      </c>
      <c r="F39" s="30">
        <v>0.2</v>
      </c>
      <c r="G39" s="29">
        <v>0.32</v>
      </c>
      <c r="H39" s="29">
        <v>21.36</v>
      </c>
      <c r="I39" s="29">
        <v>25.63</v>
      </c>
      <c r="J39" s="23"/>
    </row>
    <row r="40" spans="1:10" ht="79.8" thickBot="1" x14ac:dyDescent="0.35">
      <c r="A40" s="26">
        <v>39</v>
      </c>
      <c r="B40" s="27" t="s">
        <v>71</v>
      </c>
      <c r="C40" s="29">
        <v>120</v>
      </c>
      <c r="D40" s="29" t="s">
        <v>6</v>
      </c>
      <c r="E40" s="29">
        <v>0.26700000000000002</v>
      </c>
      <c r="F40" s="30">
        <v>0.2</v>
      </c>
      <c r="G40" s="29">
        <v>0.32</v>
      </c>
      <c r="H40" s="29">
        <v>32.04</v>
      </c>
      <c r="I40" s="29">
        <v>38.450000000000003</v>
      </c>
      <c r="J40" s="23"/>
    </row>
    <row r="41" spans="1:10" ht="66.599999999999994" thickBot="1" x14ac:dyDescent="0.35">
      <c r="A41" s="26">
        <v>40</v>
      </c>
      <c r="B41" s="27" t="s">
        <v>72</v>
      </c>
      <c r="C41" s="29">
        <v>30</v>
      </c>
      <c r="D41" s="29" t="s">
        <v>6</v>
      </c>
      <c r="E41" s="29">
        <v>0.35</v>
      </c>
      <c r="F41" s="30">
        <v>0.2</v>
      </c>
      <c r="G41" s="29">
        <v>0.42</v>
      </c>
      <c r="H41" s="29">
        <v>10.5</v>
      </c>
      <c r="I41" s="29">
        <v>12.6</v>
      </c>
      <c r="J41" s="23"/>
    </row>
    <row r="42" spans="1:10" ht="66.599999999999994" thickBot="1" x14ac:dyDescent="0.35">
      <c r="A42" s="26">
        <v>41</v>
      </c>
      <c r="B42" s="27" t="s">
        <v>73</v>
      </c>
      <c r="C42" s="29">
        <v>20</v>
      </c>
      <c r="D42" s="29" t="s">
        <v>6</v>
      </c>
      <c r="E42" s="29">
        <v>0.53500000000000003</v>
      </c>
      <c r="F42" s="30">
        <v>0.2</v>
      </c>
      <c r="G42" s="29">
        <v>0.64200000000000002</v>
      </c>
      <c r="H42" s="29">
        <v>10.7</v>
      </c>
      <c r="I42" s="29">
        <v>12.84</v>
      </c>
      <c r="J42" s="23"/>
    </row>
    <row r="43" spans="1:10" ht="66.599999999999994" thickBot="1" x14ac:dyDescent="0.35">
      <c r="A43" s="26">
        <v>42</v>
      </c>
      <c r="B43" s="27" t="s">
        <v>74</v>
      </c>
      <c r="C43" s="29">
        <v>30</v>
      </c>
      <c r="D43" s="29" t="s">
        <v>6</v>
      </c>
      <c r="E43" s="29">
        <v>0.38100000000000001</v>
      </c>
      <c r="F43" s="30">
        <v>0.2</v>
      </c>
      <c r="G43" s="29">
        <v>0.45700000000000002</v>
      </c>
      <c r="H43" s="29">
        <v>11.43</v>
      </c>
      <c r="I43" s="29">
        <v>13.72</v>
      </c>
      <c r="J43" s="23"/>
    </row>
    <row r="44" spans="1:10" ht="66.599999999999994" thickBot="1" x14ac:dyDescent="0.35">
      <c r="A44" s="26">
        <v>43</v>
      </c>
      <c r="B44" s="27" t="s">
        <v>75</v>
      </c>
      <c r="C44" s="29">
        <v>20</v>
      </c>
      <c r="D44" s="29" t="s">
        <v>6</v>
      </c>
      <c r="E44" s="29">
        <v>0.16800000000000001</v>
      </c>
      <c r="F44" s="30">
        <v>0.2</v>
      </c>
      <c r="G44" s="29">
        <v>0.20200000000000001</v>
      </c>
      <c r="H44" s="29">
        <v>3.36</v>
      </c>
      <c r="I44" s="29">
        <v>4.03</v>
      </c>
      <c r="J44" s="23"/>
    </row>
    <row r="45" spans="1:10" ht="53.4" thickBot="1" x14ac:dyDescent="0.35">
      <c r="A45" s="26">
        <v>44</v>
      </c>
      <c r="B45" s="27" t="s">
        <v>34</v>
      </c>
      <c r="C45" s="29">
        <v>150</v>
      </c>
      <c r="D45" s="29" t="s">
        <v>6</v>
      </c>
      <c r="E45" s="29">
        <v>0.11600000000000001</v>
      </c>
      <c r="F45" s="30">
        <v>0.2</v>
      </c>
      <c r="G45" s="29">
        <v>0.13900000000000001</v>
      </c>
      <c r="H45" s="29">
        <v>17.399999999999999</v>
      </c>
      <c r="I45" s="29">
        <v>20.88</v>
      </c>
      <c r="J45" s="23"/>
    </row>
    <row r="46" spans="1:10" ht="93" thickBot="1" x14ac:dyDescent="0.35">
      <c r="A46" s="26">
        <v>45</v>
      </c>
      <c r="B46" s="27" t="s">
        <v>35</v>
      </c>
      <c r="C46" s="29">
        <v>40</v>
      </c>
      <c r="D46" s="29" t="s">
        <v>6</v>
      </c>
      <c r="E46" s="29">
        <v>0.184</v>
      </c>
      <c r="F46" s="30">
        <v>0.2</v>
      </c>
      <c r="G46" s="29">
        <v>0.221</v>
      </c>
      <c r="H46" s="29">
        <v>7.36</v>
      </c>
      <c r="I46" s="29">
        <v>8.83</v>
      </c>
      <c r="J46" s="23"/>
    </row>
    <row r="47" spans="1:10" ht="53.4" thickBot="1" x14ac:dyDescent="0.35">
      <c r="A47" s="26">
        <v>46</v>
      </c>
      <c r="B47" s="27" t="s">
        <v>76</v>
      </c>
      <c r="C47" s="29">
        <v>60</v>
      </c>
      <c r="D47" s="29" t="s">
        <v>6</v>
      </c>
      <c r="E47" s="29">
        <v>0.112</v>
      </c>
      <c r="F47" s="30">
        <v>0.2</v>
      </c>
      <c r="G47" s="29">
        <v>0.13400000000000001</v>
      </c>
      <c r="H47" s="29">
        <v>6.72</v>
      </c>
      <c r="I47" s="29">
        <v>8.06</v>
      </c>
      <c r="J47" s="23"/>
    </row>
    <row r="48" spans="1:10" ht="66.599999999999994" thickBot="1" x14ac:dyDescent="0.35">
      <c r="A48" s="26">
        <v>47</v>
      </c>
      <c r="B48" s="27" t="s">
        <v>77</v>
      </c>
      <c r="C48" s="29">
        <v>16</v>
      </c>
      <c r="D48" s="29" t="s">
        <v>7</v>
      </c>
      <c r="E48" s="29">
        <v>8.7260000000000009</v>
      </c>
      <c r="F48" s="30">
        <v>0.2</v>
      </c>
      <c r="G48" s="29">
        <v>10.471</v>
      </c>
      <c r="H48" s="29">
        <v>139.62</v>
      </c>
      <c r="I48" s="29">
        <v>167.54</v>
      </c>
      <c r="J48" s="23"/>
    </row>
    <row r="49" spans="1:10" ht="53.4" thickBot="1" x14ac:dyDescent="0.35">
      <c r="A49" s="26">
        <v>48</v>
      </c>
      <c r="B49" s="27" t="s">
        <v>78</v>
      </c>
      <c r="C49" s="29">
        <v>2</v>
      </c>
      <c r="D49" s="29" t="s">
        <v>7</v>
      </c>
      <c r="E49" s="29">
        <v>20.92</v>
      </c>
      <c r="F49" s="30">
        <v>0.2</v>
      </c>
      <c r="G49" s="29">
        <v>25.103999999999999</v>
      </c>
      <c r="H49" s="29">
        <v>41.84</v>
      </c>
      <c r="I49" s="29">
        <v>50.21</v>
      </c>
      <c r="J49" s="23"/>
    </row>
    <row r="50" spans="1:10" ht="66.599999999999994" thickBot="1" x14ac:dyDescent="0.35">
      <c r="A50" s="26">
        <v>49</v>
      </c>
      <c r="B50" s="27" t="s">
        <v>79</v>
      </c>
      <c r="C50" s="29">
        <v>3</v>
      </c>
      <c r="D50" s="29" t="s">
        <v>7</v>
      </c>
      <c r="E50" s="29">
        <v>11.98</v>
      </c>
      <c r="F50" s="30">
        <v>0.2</v>
      </c>
      <c r="G50" s="29">
        <v>14.375999999999999</v>
      </c>
      <c r="H50" s="29">
        <v>35.94</v>
      </c>
      <c r="I50" s="29">
        <v>43.13</v>
      </c>
      <c r="J50" s="23"/>
    </row>
    <row r="51" spans="1:10" ht="53.4" thickBot="1" x14ac:dyDescent="0.35">
      <c r="A51" s="26">
        <v>50</v>
      </c>
      <c r="B51" s="27" t="s">
        <v>80</v>
      </c>
      <c r="C51" s="29">
        <v>80</v>
      </c>
      <c r="D51" s="29" t="s">
        <v>6</v>
      </c>
      <c r="E51" s="29">
        <v>0.15</v>
      </c>
      <c r="F51" s="30">
        <v>0.2</v>
      </c>
      <c r="G51" s="29">
        <v>0.18</v>
      </c>
      <c r="H51" s="29">
        <v>12</v>
      </c>
      <c r="I51" s="29">
        <v>14.4</v>
      </c>
      <c r="J51" s="23"/>
    </row>
    <row r="52" spans="1:10" ht="66.599999999999994" thickBot="1" x14ac:dyDescent="0.35">
      <c r="A52" s="26">
        <v>51</v>
      </c>
      <c r="B52" s="27" t="s">
        <v>81</v>
      </c>
      <c r="C52" s="29">
        <v>80</v>
      </c>
      <c r="D52" s="29" t="s">
        <v>6</v>
      </c>
      <c r="E52" s="29">
        <v>0.15</v>
      </c>
      <c r="F52" s="30">
        <v>0.2</v>
      </c>
      <c r="G52" s="29">
        <v>0.18</v>
      </c>
      <c r="H52" s="29">
        <v>12</v>
      </c>
      <c r="I52" s="29">
        <v>14.4</v>
      </c>
      <c r="J52" s="23"/>
    </row>
    <row r="53" spans="1:10" ht="53.4" thickBot="1" x14ac:dyDescent="0.35">
      <c r="A53" s="26">
        <v>52</v>
      </c>
      <c r="B53" s="27" t="s">
        <v>82</v>
      </c>
      <c r="C53" s="29">
        <v>20</v>
      </c>
      <c r="D53" s="29" t="s">
        <v>6</v>
      </c>
      <c r="E53" s="29">
        <v>0.31900000000000001</v>
      </c>
      <c r="F53" s="30">
        <v>0.2</v>
      </c>
      <c r="G53" s="29">
        <v>0.38300000000000001</v>
      </c>
      <c r="H53" s="29">
        <v>6.38</v>
      </c>
      <c r="I53" s="29">
        <v>7.66</v>
      </c>
      <c r="J53" s="23"/>
    </row>
    <row r="54" spans="1:10" ht="66.599999999999994" thickBot="1" x14ac:dyDescent="0.35">
      <c r="A54" s="26">
        <v>53</v>
      </c>
      <c r="B54" s="27" t="s">
        <v>83</v>
      </c>
      <c r="C54" s="29">
        <v>60</v>
      </c>
      <c r="D54" s="29" t="s">
        <v>6</v>
      </c>
      <c r="E54" s="29">
        <v>0.38200000000000001</v>
      </c>
      <c r="F54" s="30">
        <v>0.2</v>
      </c>
      <c r="G54" s="29">
        <v>0.45800000000000002</v>
      </c>
      <c r="H54" s="29">
        <v>22.92</v>
      </c>
      <c r="I54" s="29">
        <v>27.5</v>
      </c>
      <c r="J54" s="23"/>
    </row>
    <row r="55" spans="1:10" ht="53.4" thickBot="1" x14ac:dyDescent="0.35">
      <c r="A55" s="26">
        <v>54</v>
      </c>
      <c r="B55" s="27" t="s">
        <v>84</v>
      </c>
      <c r="C55" s="29">
        <v>1</v>
      </c>
      <c r="D55" s="29" t="s">
        <v>7</v>
      </c>
      <c r="E55" s="29">
        <v>10.683999999999999</v>
      </c>
      <c r="F55" s="30">
        <v>0.2</v>
      </c>
      <c r="G55" s="29">
        <v>12.821</v>
      </c>
      <c r="H55" s="29">
        <v>10.68</v>
      </c>
      <c r="I55" s="29">
        <v>12.82</v>
      </c>
      <c r="J55" s="23"/>
    </row>
    <row r="56" spans="1:10" ht="53.4" thickBot="1" x14ac:dyDescent="0.35">
      <c r="A56" s="26">
        <v>55</v>
      </c>
      <c r="B56" s="27" t="s">
        <v>85</v>
      </c>
      <c r="C56" s="29">
        <v>4</v>
      </c>
      <c r="D56" s="29" t="s">
        <v>6</v>
      </c>
      <c r="E56" s="29">
        <v>3.968</v>
      </c>
      <c r="F56" s="30">
        <v>0.2</v>
      </c>
      <c r="G56" s="29">
        <v>4.7619999999999996</v>
      </c>
      <c r="H56" s="29">
        <v>15.87</v>
      </c>
      <c r="I56" s="29">
        <v>19.05</v>
      </c>
      <c r="J56" s="23"/>
    </row>
    <row r="57" spans="1:10" ht="106.2" thickBot="1" x14ac:dyDescent="0.35">
      <c r="A57" s="26">
        <v>56</v>
      </c>
      <c r="B57" s="27" t="s">
        <v>38</v>
      </c>
      <c r="C57" s="29">
        <v>2</v>
      </c>
      <c r="D57" s="29" t="s">
        <v>6</v>
      </c>
      <c r="E57" s="29">
        <v>2.29</v>
      </c>
      <c r="F57" s="30">
        <v>0.2</v>
      </c>
      <c r="G57" s="29">
        <v>2.7480000000000002</v>
      </c>
      <c r="H57" s="29">
        <v>4.58</v>
      </c>
      <c r="I57" s="29">
        <v>5.5</v>
      </c>
      <c r="J57" s="23"/>
    </row>
    <row r="58" spans="1:10" ht="40.200000000000003" thickBot="1" x14ac:dyDescent="0.35">
      <c r="A58" s="26">
        <v>57</v>
      </c>
      <c r="B58" s="27" t="s">
        <v>86</v>
      </c>
      <c r="C58" s="29">
        <v>60</v>
      </c>
      <c r="D58" s="29" t="s">
        <v>7</v>
      </c>
      <c r="E58" s="29">
        <v>3.8879999999999999</v>
      </c>
      <c r="F58" s="30">
        <v>0.2</v>
      </c>
      <c r="G58" s="29">
        <v>4.6660000000000004</v>
      </c>
      <c r="H58" s="29">
        <v>233.28</v>
      </c>
      <c r="I58" s="29">
        <v>279.94</v>
      </c>
      <c r="J58" s="23"/>
    </row>
    <row r="59" spans="1:10" ht="53.4" thickBot="1" x14ac:dyDescent="0.35">
      <c r="A59" s="26">
        <v>58</v>
      </c>
      <c r="B59" s="27" t="s">
        <v>36</v>
      </c>
      <c r="C59" s="29">
        <v>4</v>
      </c>
      <c r="D59" s="29" t="s">
        <v>7</v>
      </c>
      <c r="E59" s="29">
        <v>15.098000000000001</v>
      </c>
      <c r="F59" s="30">
        <v>0.2</v>
      </c>
      <c r="G59" s="29">
        <v>18.117999999999999</v>
      </c>
      <c r="H59" s="29">
        <v>60.39</v>
      </c>
      <c r="I59" s="29">
        <v>72.47</v>
      </c>
      <c r="J59" s="23"/>
    </row>
    <row r="60" spans="1:10" ht="40.200000000000003" thickBot="1" x14ac:dyDescent="0.35">
      <c r="A60" s="26">
        <v>59</v>
      </c>
      <c r="B60" s="27" t="s">
        <v>87</v>
      </c>
      <c r="C60" s="29">
        <v>10</v>
      </c>
      <c r="D60" s="29" t="s">
        <v>7</v>
      </c>
      <c r="E60" s="29">
        <v>8.8989999999999991</v>
      </c>
      <c r="F60" s="30">
        <v>0.2</v>
      </c>
      <c r="G60" s="29">
        <v>10.679</v>
      </c>
      <c r="H60" s="29">
        <v>88.99</v>
      </c>
      <c r="I60" s="29">
        <v>106.79</v>
      </c>
      <c r="J60" s="23"/>
    </row>
    <row r="61" spans="1:10" ht="40.200000000000003" thickBot="1" x14ac:dyDescent="0.35">
      <c r="A61" s="26">
        <v>60</v>
      </c>
      <c r="B61" s="27" t="s">
        <v>88</v>
      </c>
      <c r="C61" s="29">
        <v>5</v>
      </c>
      <c r="D61" s="29" t="s">
        <v>7</v>
      </c>
      <c r="E61" s="29">
        <v>6.048</v>
      </c>
      <c r="F61" s="30">
        <v>0.2</v>
      </c>
      <c r="G61" s="29">
        <v>7.258</v>
      </c>
      <c r="H61" s="29">
        <v>30.24</v>
      </c>
      <c r="I61" s="29">
        <v>36.29</v>
      </c>
      <c r="J61" s="23"/>
    </row>
    <row r="62" spans="1:10" ht="198.6" thickBot="1" x14ac:dyDescent="0.35">
      <c r="A62" s="26">
        <v>61</v>
      </c>
      <c r="B62" s="27" t="s">
        <v>89</v>
      </c>
      <c r="C62" s="29">
        <v>4</v>
      </c>
      <c r="D62" s="29" t="s">
        <v>7</v>
      </c>
      <c r="E62" s="29">
        <v>10.53</v>
      </c>
      <c r="F62" s="30">
        <v>0.2</v>
      </c>
      <c r="G62" s="29">
        <v>12.635999999999999</v>
      </c>
      <c r="H62" s="29">
        <v>42.12</v>
      </c>
      <c r="I62" s="29">
        <v>50.54</v>
      </c>
      <c r="J62" s="23"/>
    </row>
    <row r="63" spans="1:10" ht="40.200000000000003" thickBot="1" x14ac:dyDescent="0.35">
      <c r="A63" s="26">
        <v>62</v>
      </c>
      <c r="B63" s="27" t="s">
        <v>21</v>
      </c>
      <c r="C63" s="29">
        <v>5</v>
      </c>
      <c r="D63" s="29" t="s">
        <v>7</v>
      </c>
      <c r="E63" s="29">
        <v>1.4039999999999999</v>
      </c>
      <c r="F63" s="30">
        <v>0.2</v>
      </c>
      <c r="G63" s="29">
        <v>1.6850000000000001</v>
      </c>
      <c r="H63" s="29">
        <v>7.02</v>
      </c>
      <c r="I63" s="29">
        <v>8.42</v>
      </c>
      <c r="J63" s="23"/>
    </row>
    <row r="64" spans="1:10" ht="40.200000000000003" thickBot="1" x14ac:dyDescent="0.35">
      <c r="A64" s="26">
        <v>63</v>
      </c>
      <c r="B64" s="27" t="s">
        <v>90</v>
      </c>
      <c r="C64" s="29">
        <v>2</v>
      </c>
      <c r="D64" s="29" t="s">
        <v>6</v>
      </c>
      <c r="E64" s="29">
        <v>5.0540000000000003</v>
      </c>
      <c r="F64" s="30">
        <v>0.2</v>
      </c>
      <c r="G64" s="29">
        <v>6.0650000000000004</v>
      </c>
      <c r="H64" s="29">
        <v>10.11</v>
      </c>
      <c r="I64" s="29">
        <v>12.13</v>
      </c>
      <c r="J64" s="23"/>
    </row>
    <row r="65" spans="1:10" ht="79.8" thickBot="1" x14ac:dyDescent="0.35">
      <c r="A65" s="26">
        <v>64</v>
      </c>
      <c r="B65" s="27" t="s">
        <v>152</v>
      </c>
      <c r="C65" s="29">
        <v>2</v>
      </c>
      <c r="D65" s="29" t="s">
        <v>7</v>
      </c>
      <c r="E65" s="29">
        <v>11.448</v>
      </c>
      <c r="F65" s="30">
        <v>0.2</v>
      </c>
      <c r="G65" s="29">
        <v>13.738</v>
      </c>
      <c r="H65" s="29">
        <v>22.9</v>
      </c>
      <c r="I65" s="29">
        <v>27.48</v>
      </c>
      <c r="J65" s="23"/>
    </row>
    <row r="66" spans="1:10" ht="79.8" thickBot="1" x14ac:dyDescent="0.35">
      <c r="A66" s="26">
        <v>65</v>
      </c>
      <c r="B66" s="27" t="s">
        <v>153</v>
      </c>
      <c r="C66" s="29">
        <v>2</v>
      </c>
      <c r="D66" s="29" t="s">
        <v>7</v>
      </c>
      <c r="E66" s="29">
        <v>7.56</v>
      </c>
      <c r="F66" s="30">
        <v>0.2</v>
      </c>
      <c r="G66" s="29">
        <v>9.0719999999999992</v>
      </c>
      <c r="H66" s="29">
        <v>15.12</v>
      </c>
      <c r="I66" s="29">
        <v>18.14</v>
      </c>
      <c r="J66" s="23"/>
    </row>
    <row r="67" spans="1:10" ht="79.8" thickBot="1" x14ac:dyDescent="0.35">
      <c r="A67" s="26">
        <v>66</v>
      </c>
      <c r="B67" s="27" t="s">
        <v>154</v>
      </c>
      <c r="C67" s="29">
        <v>15</v>
      </c>
      <c r="D67" s="29" t="s">
        <v>7</v>
      </c>
      <c r="E67" s="29">
        <v>10.163</v>
      </c>
      <c r="F67" s="30">
        <v>0.2</v>
      </c>
      <c r="G67" s="29">
        <v>12.196</v>
      </c>
      <c r="H67" s="29">
        <v>152.44999999999999</v>
      </c>
      <c r="I67" s="29">
        <v>182.93</v>
      </c>
      <c r="J67" s="23"/>
    </row>
    <row r="68" spans="1:10" ht="159" thickBot="1" x14ac:dyDescent="0.35">
      <c r="A68" s="26">
        <v>67</v>
      </c>
      <c r="B68" s="27" t="s">
        <v>91</v>
      </c>
      <c r="C68" s="29">
        <v>10</v>
      </c>
      <c r="D68" s="29" t="s">
        <v>6</v>
      </c>
      <c r="E68" s="29">
        <v>0.745</v>
      </c>
      <c r="F68" s="30">
        <v>0.2</v>
      </c>
      <c r="G68" s="29">
        <v>0.89400000000000002</v>
      </c>
      <c r="H68" s="29">
        <v>7.45</v>
      </c>
      <c r="I68" s="29">
        <v>8.94</v>
      </c>
      <c r="J68" s="23"/>
    </row>
    <row r="69" spans="1:10" ht="106.2" thickBot="1" x14ac:dyDescent="0.35">
      <c r="A69" s="26">
        <v>68</v>
      </c>
      <c r="B69" s="27" t="s">
        <v>92</v>
      </c>
      <c r="C69" s="29">
        <v>2</v>
      </c>
      <c r="D69" s="29" t="s">
        <v>6</v>
      </c>
      <c r="E69" s="29">
        <v>0.55600000000000005</v>
      </c>
      <c r="F69" s="30">
        <v>0.2</v>
      </c>
      <c r="G69" s="29">
        <v>0.66700000000000004</v>
      </c>
      <c r="H69" s="29">
        <v>1.1100000000000001</v>
      </c>
      <c r="I69" s="29">
        <v>1.33</v>
      </c>
      <c r="J69" s="23"/>
    </row>
    <row r="70" spans="1:10" ht="66.599999999999994" thickBot="1" x14ac:dyDescent="0.35">
      <c r="A70" s="26">
        <v>69</v>
      </c>
      <c r="B70" s="27" t="s">
        <v>93</v>
      </c>
      <c r="C70" s="29">
        <v>12</v>
      </c>
      <c r="D70" s="29" t="s">
        <v>7</v>
      </c>
      <c r="E70" s="29">
        <v>3</v>
      </c>
      <c r="F70" s="30">
        <v>0.1</v>
      </c>
      <c r="G70" s="29">
        <v>3.3</v>
      </c>
      <c r="H70" s="29">
        <v>36</v>
      </c>
      <c r="I70" s="29">
        <v>39.6</v>
      </c>
      <c r="J70" s="23"/>
    </row>
    <row r="71" spans="1:10" ht="53.4" thickBot="1" x14ac:dyDescent="0.35">
      <c r="A71" s="26">
        <v>70</v>
      </c>
      <c r="B71" s="27" t="s">
        <v>37</v>
      </c>
      <c r="C71" s="29">
        <v>2</v>
      </c>
      <c r="D71" s="29" t="s">
        <v>7</v>
      </c>
      <c r="E71" s="29">
        <v>3.4020000000000001</v>
      </c>
      <c r="F71" s="30">
        <v>0.2</v>
      </c>
      <c r="G71" s="29">
        <v>4.0819999999999999</v>
      </c>
      <c r="H71" s="29">
        <v>6.8</v>
      </c>
      <c r="I71" s="29">
        <v>8.16</v>
      </c>
      <c r="J71" s="23"/>
    </row>
    <row r="72" spans="1:10" ht="145.80000000000001" thickBot="1" x14ac:dyDescent="0.35">
      <c r="A72" s="26">
        <v>71</v>
      </c>
      <c r="B72" s="27" t="s">
        <v>94</v>
      </c>
      <c r="C72" s="29">
        <v>24</v>
      </c>
      <c r="D72" s="29" t="s">
        <v>6</v>
      </c>
      <c r="E72" s="29">
        <v>2.3759999999999999</v>
      </c>
      <c r="F72" s="30">
        <v>0.2</v>
      </c>
      <c r="G72" s="29">
        <v>2.851</v>
      </c>
      <c r="H72" s="29">
        <v>57.02</v>
      </c>
      <c r="I72" s="29">
        <v>68.430000000000007</v>
      </c>
      <c r="J72" s="23"/>
    </row>
    <row r="73" spans="1:10" ht="145.80000000000001" thickBot="1" x14ac:dyDescent="0.35">
      <c r="A73" s="31"/>
      <c r="B73" s="32" t="s">
        <v>191</v>
      </c>
      <c r="C73" s="33" t="s">
        <v>10</v>
      </c>
      <c r="D73" s="33" t="s">
        <v>10</v>
      </c>
      <c r="E73" s="33" t="s">
        <v>10</v>
      </c>
      <c r="F73" s="33" t="s">
        <v>10</v>
      </c>
      <c r="G73" s="33" t="s">
        <v>10</v>
      </c>
      <c r="H73" s="34">
        <f>SUM(H13:H72)</f>
        <v>2841.9799999999996</v>
      </c>
      <c r="I73" s="34">
        <f>SUM(I13:I72)</f>
        <v>3406.78</v>
      </c>
      <c r="J73" s="25"/>
    </row>
    <row r="74" spans="1:10" ht="15" thickBot="1" x14ac:dyDescent="0.35">
      <c r="A74" s="57" t="s">
        <v>192</v>
      </c>
      <c r="B74" s="58"/>
      <c r="C74" s="58"/>
      <c r="D74" s="58"/>
      <c r="E74" s="58"/>
      <c r="F74" s="58"/>
      <c r="G74" s="58"/>
      <c r="H74" s="58"/>
      <c r="I74" s="58"/>
      <c r="J74" s="59"/>
    </row>
    <row r="75" spans="1:10" ht="53.4" thickBot="1" x14ac:dyDescent="0.35">
      <c r="A75" s="26">
        <v>72</v>
      </c>
      <c r="B75" s="27" t="s">
        <v>95</v>
      </c>
      <c r="C75" s="29">
        <v>1800</v>
      </c>
      <c r="D75" s="29" t="s">
        <v>7</v>
      </c>
      <c r="E75" s="29">
        <v>0.34499999999999997</v>
      </c>
      <c r="F75" s="30">
        <v>0.2</v>
      </c>
      <c r="G75" s="29">
        <v>0.61</v>
      </c>
      <c r="H75" s="29">
        <v>304.8</v>
      </c>
      <c r="I75" s="29">
        <v>365.76</v>
      </c>
      <c r="J75" s="23"/>
    </row>
    <row r="76" spans="1:10" ht="53.4" thickBot="1" x14ac:dyDescent="0.35">
      <c r="A76" s="26">
        <v>73</v>
      </c>
      <c r="B76" s="27" t="s">
        <v>96</v>
      </c>
      <c r="C76" s="29">
        <v>700</v>
      </c>
      <c r="D76" s="29" t="s">
        <v>7</v>
      </c>
      <c r="E76" s="29">
        <v>0.34499999999999997</v>
      </c>
      <c r="F76" s="30">
        <v>0.2</v>
      </c>
      <c r="G76" s="29">
        <v>0.73899999999999999</v>
      </c>
      <c r="H76" s="29">
        <v>184.8</v>
      </c>
      <c r="I76" s="29">
        <v>221.76</v>
      </c>
      <c r="J76" s="23"/>
    </row>
    <row r="77" spans="1:10" ht="53.4" thickBot="1" x14ac:dyDescent="0.35">
      <c r="A77" s="26">
        <v>74</v>
      </c>
      <c r="B77" s="27" t="s">
        <v>97</v>
      </c>
      <c r="C77" s="29">
        <v>300</v>
      </c>
      <c r="D77" s="29" t="s">
        <v>7</v>
      </c>
      <c r="E77" s="29">
        <v>0.34499999999999997</v>
      </c>
      <c r="F77" s="30">
        <v>0.2</v>
      </c>
      <c r="G77" s="29">
        <v>1.52</v>
      </c>
      <c r="H77" s="29">
        <v>38.01</v>
      </c>
      <c r="I77" s="29">
        <v>45.61</v>
      </c>
      <c r="J77" s="23"/>
    </row>
    <row r="78" spans="1:10" ht="53.4" thickBot="1" x14ac:dyDescent="0.35">
      <c r="A78" s="26">
        <v>75</v>
      </c>
      <c r="B78" s="27" t="s">
        <v>39</v>
      </c>
      <c r="C78" s="29">
        <v>40</v>
      </c>
      <c r="D78" s="29" t="s">
        <v>7</v>
      </c>
      <c r="E78" s="29">
        <v>0.75600000000000001</v>
      </c>
      <c r="F78" s="30">
        <v>0.2</v>
      </c>
      <c r="G78" s="29">
        <v>4.2000000000000003E-2</v>
      </c>
      <c r="H78" s="29">
        <v>3.5</v>
      </c>
      <c r="I78" s="29">
        <v>4.2</v>
      </c>
      <c r="J78" s="23"/>
    </row>
    <row r="79" spans="1:10" ht="66.599999999999994" thickBot="1" x14ac:dyDescent="0.35">
      <c r="A79" s="26">
        <v>76</v>
      </c>
      <c r="B79" s="27" t="s">
        <v>98</v>
      </c>
      <c r="C79" s="29">
        <v>80</v>
      </c>
      <c r="D79" s="29" t="s">
        <v>7</v>
      </c>
      <c r="E79" s="29">
        <v>0.95</v>
      </c>
      <c r="F79" s="30">
        <v>0.2</v>
      </c>
      <c r="G79" s="29">
        <v>0.998</v>
      </c>
      <c r="H79" s="29">
        <v>20.8</v>
      </c>
      <c r="I79" s="29">
        <v>24.96</v>
      </c>
      <c r="J79" s="23"/>
    </row>
    <row r="80" spans="1:10" ht="53.4" thickBot="1" x14ac:dyDescent="0.35">
      <c r="A80" s="26">
        <v>77</v>
      </c>
      <c r="B80" s="27" t="s">
        <v>99</v>
      </c>
      <c r="C80" s="29">
        <v>40</v>
      </c>
      <c r="D80" s="29" t="s">
        <v>7</v>
      </c>
      <c r="E80" s="29">
        <v>0.54</v>
      </c>
      <c r="F80" s="30">
        <v>0.2</v>
      </c>
      <c r="G80" s="29">
        <v>1.0069999999999999</v>
      </c>
      <c r="H80" s="29">
        <v>41.95</v>
      </c>
      <c r="I80" s="29">
        <v>50.34</v>
      </c>
      <c r="J80" s="23"/>
    </row>
    <row r="81" spans="1:10" ht="93" thickBot="1" x14ac:dyDescent="0.35">
      <c r="A81" s="26">
        <v>78</v>
      </c>
      <c r="B81" s="27" t="s">
        <v>100</v>
      </c>
      <c r="C81" s="29">
        <v>700</v>
      </c>
      <c r="D81" s="29" t="s">
        <v>7</v>
      </c>
      <c r="E81" s="29">
        <v>1.67</v>
      </c>
      <c r="F81" s="30">
        <v>0.2</v>
      </c>
      <c r="G81" s="29">
        <v>0.85</v>
      </c>
      <c r="H81" s="29">
        <v>35.4</v>
      </c>
      <c r="I81" s="29">
        <v>42.48</v>
      </c>
      <c r="J81" s="23"/>
    </row>
    <row r="82" spans="1:10" ht="93" thickBot="1" x14ac:dyDescent="0.35">
      <c r="A82" s="26">
        <v>79</v>
      </c>
      <c r="B82" s="27" t="s">
        <v>101</v>
      </c>
      <c r="C82" s="29">
        <v>1000</v>
      </c>
      <c r="D82" s="29" t="s">
        <v>7</v>
      </c>
      <c r="E82" s="29">
        <v>1.27</v>
      </c>
      <c r="F82" s="30">
        <v>0.2</v>
      </c>
      <c r="G82" s="29">
        <v>1.944</v>
      </c>
      <c r="H82" s="29">
        <v>3.24</v>
      </c>
      <c r="I82" s="29">
        <v>3.89</v>
      </c>
      <c r="J82" s="23"/>
    </row>
    <row r="83" spans="1:10" ht="66.599999999999994" thickBot="1" x14ac:dyDescent="0.35">
      <c r="A83" s="26">
        <v>80</v>
      </c>
      <c r="B83" s="27" t="s">
        <v>22</v>
      </c>
      <c r="C83" s="29">
        <v>30</v>
      </c>
      <c r="D83" s="29" t="s">
        <v>7</v>
      </c>
      <c r="E83" s="29">
        <v>3.5419999999999998</v>
      </c>
      <c r="F83" s="30">
        <v>0.2</v>
      </c>
      <c r="G83" s="29">
        <v>1.278</v>
      </c>
      <c r="H83" s="29">
        <v>37.28</v>
      </c>
      <c r="I83" s="29">
        <v>44.73</v>
      </c>
      <c r="J83" s="23"/>
    </row>
    <row r="84" spans="1:10" ht="66.599999999999994" thickBot="1" x14ac:dyDescent="0.35">
      <c r="A84" s="26">
        <v>81</v>
      </c>
      <c r="B84" s="27" t="s">
        <v>40</v>
      </c>
      <c r="C84" s="29">
        <v>10</v>
      </c>
      <c r="D84" s="29" t="s">
        <v>7</v>
      </c>
      <c r="E84" s="29">
        <v>3.4449999999999998</v>
      </c>
      <c r="F84" s="30">
        <v>0.2</v>
      </c>
      <c r="G84" s="29">
        <v>1.619</v>
      </c>
      <c r="H84" s="29">
        <v>53.96</v>
      </c>
      <c r="I84" s="29">
        <v>64.75</v>
      </c>
      <c r="J84" s="23"/>
    </row>
    <row r="85" spans="1:10" ht="66.599999999999994" thickBot="1" x14ac:dyDescent="0.35">
      <c r="A85" s="26">
        <v>82</v>
      </c>
      <c r="B85" s="27" t="s">
        <v>41</v>
      </c>
      <c r="C85" s="29">
        <v>21</v>
      </c>
      <c r="D85" s="29" t="s">
        <v>7</v>
      </c>
      <c r="E85" s="29">
        <v>3.7149999999999999</v>
      </c>
      <c r="F85" s="30">
        <v>0.2</v>
      </c>
      <c r="G85" s="29">
        <v>1.1160000000000001</v>
      </c>
      <c r="H85" s="29">
        <v>46.5</v>
      </c>
      <c r="I85" s="29">
        <v>55.8</v>
      </c>
      <c r="J85" s="23"/>
    </row>
    <row r="86" spans="1:10" ht="53.4" thickBot="1" x14ac:dyDescent="0.35">
      <c r="A86" s="26">
        <v>83</v>
      </c>
      <c r="B86" s="27" t="s">
        <v>42</v>
      </c>
      <c r="C86" s="29">
        <v>20</v>
      </c>
      <c r="D86" s="29" t="s">
        <v>7</v>
      </c>
      <c r="E86" s="29">
        <v>4.99</v>
      </c>
      <c r="F86" s="30">
        <v>0.2</v>
      </c>
      <c r="G86" s="29">
        <v>0.96599999999999997</v>
      </c>
      <c r="H86" s="29">
        <v>16.100000000000001</v>
      </c>
      <c r="I86" s="29">
        <v>19.32</v>
      </c>
      <c r="J86" s="23"/>
    </row>
    <row r="87" spans="1:10" ht="53.4" thickBot="1" x14ac:dyDescent="0.35">
      <c r="A87" s="26">
        <v>84</v>
      </c>
      <c r="B87" s="27" t="s">
        <v>23</v>
      </c>
      <c r="C87" s="29">
        <v>10</v>
      </c>
      <c r="D87" s="29" t="s">
        <v>7</v>
      </c>
      <c r="E87" s="29">
        <v>3.0390000000000001</v>
      </c>
      <c r="F87" s="30">
        <v>0.2</v>
      </c>
      <c r="G87" s="29">
        <v>1.1659999999999999</v>
      </c>
      <c r="H87" s="29">
        <v>19.440000000000001</v>
      </c>
      <c r="I87" s="29">
        <v>23.33</v>
      </c>
      <c r="J87" s="23"/>
    </row>
    <row r="88" spans="1:10" ht="66.599999999999994" thickBot="1" x14ac:dyDescent="0.35">
      <c r="A88" s="26">
        <v>85</v>
      </c>
      <c r="B88" s="27" t="s">
        <v>102</v>
      </c>
      <c r="C88" s="29">
        <v>10</v>
      </c>
      <c r="D88" s="29" t="s">
        <v>7</v>
      </c>
      <c r="E88" s="29">
        <v>10.387</v>
      </c>
      <c r="F88" s="30">
        <v>0.2</v>
      </c>
      <c r="G88" s="29">
        <v>1.0880000000000001</v>
      </c>
      <c r="H88" s="29">
        <v>36.28</v>
      </c>
      <c r="I88" s="29">
        <v>43.54</v>
      </c>
      <c r="J88" s="23"/>
    </row>
    <row r="89" spans="1:10" ht="119.4" thickBot="1" x14ac:dyDescent="0.35">
      <c r="A89" s="26">
        <v>86</v>
      </c>
      <c r="B89" s="27" t="s">
        <v>103</v>
      </c>
      <c r="C89" s="29">
        <v>10</v>
      </c>
      <c r="D89" s="29" t="s">
        <v>7</v>
      </c>
      <c r="E89" s="29">
        <v>15.196</v>
      </c>
      <c r="F89" s="30">
        <v>0.2</v>
      </c>
      <c r="G89" s="29">
        <v>0.97199999999999998</v>
      </c>
      <c r="H89" s="29">
        <v>48.6</v>
      </c>
      <c r="I89" s="29">
        <v>58.32</v>
      </c>
      <c r="J89" s="23"/>
    </row>
    <row r="90" spans="1:10" ht="93" thickBot="1" x14ac:dyDescent="0.35">
      <c r="A90" s="26">
        <v>87</v>
      </c>
      <c r="B90" s="27" t="s">
        <v>104</v>
      </c>
      <c r="C90" s="29">
        <v>10</v>
      </c>
      <c r="D90" s="29" t="s">
        <v>7</v>
      </c>
      <c r="E90" s="29">
        <v>3.3690000000000002</v>
      </c>
      <c r="F90" s="30">
        <v>0.2</v>
      </c>
      <c r="G90" s="29">
        <v>0.29799999999999999</v>
      </c>
      <c r="H90" s="29">
        <v>74.400000000000006</v>
      </c>
      <c r="I90" s="29">
        <v>89.28</v>
      </c>
      <c r="J90" s="23"/>
    </row>
    <row r="91" spans="1:10" ht="66.599999999999994" thickBot="1" x14ac:dyDescent="0.35">
      <c r="A91" s="26">
        <v>88</v>
      </c>
      <c r="B91" s="27" t="s">
        <v>105</v>
      </c>
      <c r="C91" s="29">
        <v>120</v>
      </c>
      <c r="D91" s="29" t="s">
        <v>8</v>
      </c>
      <c r="E91" s="29">
        <v>1.351</v>
      </c>
      <c r="F91" s="30">
        <v>0.2</v>
      </c>
      <c r="G91" s="29">
        <v>11.845000000000001</v>
      </c>
      <c r="H91" s="29">
        <v>39.479999999999997</v>
      </c>
      <c r="I91" s="29">
        <v>47.38</v>
      </c>
      <c r="J91" s="23"/>
    </row>
    <row r="92" spans="1:10" ht="66.599999999999994" thickBot="1" x14ac:dyDescent="0.35">
      <c r="A92" s="26">
        <v>89</v>
      </c>
      <c r="B92" s="27" t="s">
        <v>106</v>
      </c>
      <c r="C92" s="29">
        <v>1000</v>
      </c>
      <c r="D92" s="29" t="s">
        <v>8</v>
      </c>
      <c r="E92" s="29">
        <v>1.286</v>
      </c>
      <c r="F92" s="30">
        <v>0.2</v>
      </c>
      <c r="G92" s="29">
        <v>17.190000000000001</v>
      </c>
      <c r="H92" s="29">
        <v>85.95</v>
      </c>
      <c r="I92" s="29">
        <v>103.14</v>
      </c>
      <c r="J92" s="23"/>
    </row>
    <row r="93" spans="1:10" ht="79.8" thickBot="1" x14ac:dyDescent="0.35">
      <c r="A93" s="26">
        <v>90</v>
      </c>
      <c r="B93" s="27" t="s">
        <v>107</v>
      </c>
      <c r="C93" s="29">
        <v>1000</v>
      </c>
      <c r="D93" s="29" t="s">
        <v>8</v>
      </c>
      <c r="E93" s="29">
        <v>0.76900000000000002</v>
      </c>
      <c r="F93" s="30">
        <v>0.2</v>
      </c>
      <c r="G93" s="29">
        <v>15.772</v>
      </c>
      <c r="H93" s="29">
        <v>13.14</v>
      </c>
      <c r="I93" s="29">
        <v>15.77</v>
      </c>
      <c r="J93" s="23"/>
    </row>
    <row r="94" spans="1:10" ht="40.200000000000003" thickBot="1" x14ac:dyDescent="0.35">
      <c r="A94" s="26">
        <v>91</v>
      </c>
      <c r="B94" s="27" t="s">
        <v>108</v>
      </c>
      <c r="C94" s="29">
        <v>10</v>
      </c>
      <c r="D94" s="29" t="s">
        <v>8</v>
      </c>
      <c r="E94" s="29">
        <v>2.915</v>
      </c>
      <c r="F94" s="30">
        <v>0.2</v>
      </c>
      <c r="G94" s="29">
        <v>22.084</v>
      </c>
      <c r="H94" s="29">
        <v>36.81</v>
      </c>
      <c r="I94" s="29">
        <v>44.17</v>
      </c>
      <c r="J94" s="23"/>
    </row>
    <row r="95" spans="1:10" ht="66.599999999999994" thickBot="1" x14ac:dyDescent="0.35">
      <c r="A95" s="31"/>
      <c r="B95" s="32" t="s">
        <v>193</v>
      </c>
      <c r="C95" s="33" t="s">
        <v>10</v>
      </c>
      <c r="D95" s="33" t="s">
        <v>10</v>
      </c>
      <c r="E95" s="33" t="s">
        <v>10</v>
      </c>
      <c r="F95" s="33" t="s">
        <v>10</v>
      </c>
      <c r="G95" s="33" t="s">
        <v>10</v>
      </c>
      <c r="H95" s="34">
        <f>SUM(H75:H94)</f>
        <v>1140.44</v>
      </c>
      <c r="I95" s="34">
        <f>SUM(I75:I94)</f>
        <v>1368.5300000000004</v>
      </c>
      <c r="J95" s="25"/>
    </row>
    <row r="96" spans="1:10" ht="15" thickBot="1" x14ac:dyDescent="0.35">
      <c r="A96" s="57" t="s">
        <v>194</v>
      </c>
      <c r="B96" s="58"/>
      <c r="C96" s="58"/>
      <c r="D96" s="58"/>
      <c r="E96" s="58"/>
      <c r="F96" s="58"/>
      <c r="G96" s="58"/>
      <c r="H96" s="58"/>
      <c r="I96" s="58"/>
      <c r="J96" s="59"/>
    </row>
    <row r="97" spans="1:10" ht="106.2" thickBot="1" x14ac:dyDescent="0.35">
      <c r="A97" s="26">
        <v>92</v>
      </c>
      <c r="B97" s="27" t="s">
        <v>109</v>
      </c>
      <c r="C97" s="29">
        <v>90</v>
      </c>
      <c r="D97" s="29" t="s">
        <v>7</v>
      </c>
      <c r="E97" s="29">
        <v>0.99399999999999999</v>
      </c>
      <c r="F97" s="30">
        <v>0.2</v>
      </c>
      <c r="G97" s="29">
        <v>1.1930000000000001</v>
      </c>
      <c r="H97" s="29">
        <v>89.46</v>
      </c>
      <c r="I97" s="29">
        <v>107.35</v>
      </c>
      <c r="J97" s="23"/>
    </row>
    <row r="98" spans="1:10" ht="93" thickBot="1" x14ac:dyDescent="0.35">
      <c r="A98" s="26">
        <v>93</v>
      </c>
      <c r="B98" s="27" t="s">
        <v>110</v>
      </c>
      <c r="C98" s="29">
        <v>60</v>
      </c>
      <c r="D98" s="29" t="s">
        <v>7</v>
      </c>
      <c r="E98" s="29">
        <v>0.99399999999999999</v>
      </c>
      <c r="F98" s="30">
        <v>0.2</v>
      </c>
      <c r="G98" s="29">
        <v>1.1930000000000001</v>
      </c>
      <c r="H98" s="29">
        <v>59.64</v>
      </c>
      <c r="I98" s="29">
        <v>71.569999999999993</v>
      </c>
      <c r="J98" s="23"/>
    </row>
    <row r="99" spans="1:10" ht="93" thickBot="1" x14ac:dyDescent="0.35">
      <c r="A99" s="26">
        <v>94</v>
      </c>
      <c r="B99" s="27" t="s">
        <v>111</v>
      </c>
      <c r="C99" s="29">
        <v>250</v>
      </c>
      <c r="D99" s="29" t="s">
        <v>7</v>
      </c>
      <c r="E99" s="29">
        <v>0.99399999999999999</v>
      </c>
      <c r="F99" s="30">
        <v>0.2</v>
      </c>
      <c r="G99" s="29">
        <v>1.1930000000000001</v>
      </c>
      <c r="H99" s="29">
        <v>248.5</v>
      </c>
      <c r="I99" s="29">
        <v>298.2</v>
      </c>
      <c r="J99" s="23"/>
    </row>
    <row r="100" spans="1:10" ht="93" thickBot="1" x14ac:dyDescent="0.35">
      <c r="A100" s="26">
        <v>95</v>
      </c>
      <c r="B100" s="27" t="s">
        <v>112</v>
      </c>
      <c r="C100" s="29">
        <v>120</v>
      </c>
      <c r="D100" s="29" t="s">
        <v>7</v>
      </c>
      <c r="E100" s="29">
        <v>0.82099999999999995</v>
      </c>
      <c r="F100" s="30">
        <v>0.2</v>
      </c>
      <c r="G100" s="29">
        <v>0.98499999999999999</v>
      </c>
      <c r="H100" s="29">
        <v>98.52</v>
      </c>
      <c r="I100" s="29">
        <v>118.22</v>
      </c>
      <c r="J100" s="23"/>
    </row>
    <row r="101" spans="1:10" ht="119.4" thickBot="1" x14ac:dyDescent="0.35">
      <c r="A101" s="26">
        <v>96</v>
      </c>
      <c r="B101" s="27" t="s">
        <v>113</v>
      </c>
      <c r="C101" s="29">
        <v>120</v>
      </c>
      <c r="D101" s="29" t="s">
        <v>7</v>
      </c>
      <c r="E101" s="29">
        <v>0.99399999999999999</v>
      </c>
      <c r="F101" s="30">
        <v>0.2</v>
      </c>
      <c r="G101" s="29">
        <v>1.1930000000000001</v>
      </c>
      <c r="H101" s="29">
        <v>119.28</v>
      </c>
      <c r="I101" s="29">
        <v>143.13999999999999</v>
      </c>
      <c r="J101" s="23"/>
    </row>
    <row r="102" spans="1:10" ht="79.8" thickBot="1" x14ac:dyDescent="0.35">
      <c r="A102" s="26">
        <v>97</v>
      </c>
      <c r="B102" s="27" t="s">
        <v>43</v>
      </c>
      <c r="C102" s="29">
        <v>200</v>
      </c>
      <c r="D102" s="29" t="s">
        <v>7</v>
      </c>
      <c r="E102" s="29">
        <v>0.99399999999999999</v>
      </c>
      <c r="F102" s="30">
        <v>0.2</v>
      </c>
      <c r="G102" s="29">
        <v>1.1930000000000001</v>
      </c>
      <c r="H102" s="29">
        <v>198.8</v>
      </c>
      <c r="I102" s="29">
        <v>238.56</v>
      </c>
      <c r="J102" s="23"/>
    </row>
    <row r="103" spans="1:10" ht="79.8" thickBot="1" x14ac:dyDescent="0.35">
      <c r="A103" s="26">
        <v>98</v>
      </c>
      <c r="B103" s="27" t="s">
        <v>114</v>
      </c>
      <c r="C103" s="29">
        <v>40</v>
      </c>
      <c r="D103" s="29" t="s">
        <v>7</v>
      </c>
      <c r="E103" s="29">
        <v>2.1920000000000002</v>
      </c>
      <c r="F103" s="30">
        <v>0.2</v>
      </c>
      <c r="G103" s="29">
        <v>2.63</v>
      </c>
      <c r="H103" s="29">
        <v>87.68</v>
      </c>
      <c r="I103" s="29">
        <v>105.22</v>
      </c>
      <c r="J103" s="23"/>
    </row>
    <row r="104" spans="1:10" ht="79.8" thickBot="1" x14ac:dyDescent="0.35">
      <c r="A104" s="26">
        <v>99</v>
      </c>
      <c r="B104" s="27" t="s">
        <v>115</v>
      </c>
      <c r="C104" s="29">
        <v>30</v>
      </c>
      <c r="D104" s="29" t="s">
        <v>7</v>
      </c>
      <c r="E104" s="29">
        <v>1.361</v>
      </c>
      <c r="F104" s="30">
        <v>0.2</v>
      </c>
      <c r="G104" s="29">
        <v>1.633</v>
      </c>
      <c r="H104" s="29">
        <v>40.83</v>
      </c>
      <c r="I104" s="29">
        <v>49</v>
      </c>
      <c r="J104" s="23"/>
    </row>
    <row r="105" spans="1:10" ht="106.2" thickBot="1" x14ac:dyDescent="0.35">
      <c r="A105" s="26">
        <v>100</v>
      </c>
      <c r="B105" s="27" t="s">
        <v>116</v>
      </c>
      <c r="C105" s="29">
        <v>120</v>
      </c>
      <c r="D105" s="29" t="s">
        <v>7</v>
      </c>
      <c r="E105" s="29">
        <v>0.99399999999999999</v>
      </c>
      <c r="F105" s="30">
        <v>0.2</v>
      </c>
      <c r="G105" s="29">
        <v>1.1930000000000001</v>
      </c>
      <c r="H105" s="29">
        <v>119.28</v>
      </c>
      <c r="I105" s="29">
        <v>143.13999999999999</v>
      </c>
      <c r="J105" s="23"/>
    </row>
    <row r="106" spans="1:10" ht="132.6" thickBot="1" x14ac:dyDescent="0.35">
      <c r="A106" s="26">
        <v>101</v>
      </c>
      <c r="B106" s="27" t="s">
        <v>117</v>
      </c>
      <c r="C106" s="29">
        <v>120</v>
      </c>
      <c r="D106" s="29" t="s">
        <v>7</v>
      </c>
      <c r="E106" s="29">
        <v>0.99399999999999999</v>
      </c>
      <c r="F106" s="30">
        <v>0.2</v>
      </c>
      <c r="G106" s="29">
        <v>1.1930000000000001</v>
      </c>
      <c r="H106" s="29">
        <v>119.28</v>
      </c>
      <c r="I106" s="29">
        <v>143.13999999999999</v>
      </c>
      <c r="J106" s="23"/>
    </row>
    <row r="107" spans="1:10" ht="93" thickBot="1" x14ac:dyDescent="0.35">
      <c r="A107" s="26">
        <v>102</v>
      </c>
      <c r="B107" s="27" t="s">
        <v>24</v>
      </c>
      <c r="C107" s="29">
        <v>10</v>
      </c>
      <c r="D107" s="29" t="s">
        <v>7</v>
      </c>
      <c r="E107" s="29">
        <v>2.3330000000000002</v>
      </c>
      <c r="F107" s="30">
        <v>0.2</v>
      </c>
      <c r="G107" s="29">
        <v>2.8</v>
      </c>
      <c r="H107" s="29">
        <v>23.33</v>
      </c>
      <c r="I107" s="29">
        <v>28</v>
      </c>
      <c r="J107" s="23"/>
    </row>
    <row r="108" spans="1:10" ht="93" thickBot="1" x14ac:dyDescent="0.35">
      <c r="A108" s="26">
        <v>103</v>
      </c>
      <c r="B108" s="27" t="s">
        <v>118</v>
      </c>
      <c r="C108" s="29">
        <v>20</v>
      </c>
      <c r="D108" s="29" t="s">
        <v>7</v>
      </c>
      <c r="E108" s="29">
        <v>0.99399999999999999</v>
      </c>
      <c r="F108" s="30">
        <v>0.2</v>
      </c>
      <c r="G108" s="29">
        <v>1.1930000000000001</v>
      </c>
      <c r="H108" s="29">
        <v>19.88</v>
      </c>
      <c r="I108" s="29">
        <v>23.86</v>
      </c>
      <c r="J108" s="23"/>
    </row>
    <row r="109" spans="1:10" ht="93" thickBot="1" x14ac:dyDescent="0.35">
      <c r="A109" s="26">
        <v>104</v>
      </c>
      <c r="B109" s="27" t="s">
        <v>119</v>
      </c>
      <c r="C109" s="29">
        <v>15</v>
      </c>
      <c r="D109" s="29" t="s">
        <v>7</v>
      </c>
      <c r="E109" s="29">
        <v>0.83799999999999997</v>
      </c>
      <c r="F109" s="30">
        <v>0.2</v>
      </c>
      <c r="G109" s="29">
        <v>1.006</v>
      </c>
      <c r="H109" s="29">
        <v>12.57</v>
      </c>
      <c r="I109" s="29">
        <v>15.08</v>
      </c>
      <c r="J109" s="23"/>
    </row>
    <row r="110" spans="1:10" ht="66.599999999999994" thickBot="1" x14ac:dyDescent="0.35">
      <c r="A110" s="26">
        <v>105</v>
      </c>
      <c r="B110" s="27" t="s">
        <v>120</v>
      </c>
      <c r="C110" s="29">
        <v>30</v>
      </c>
      <c r="D110" s="29" t="s">
        <v>7</v>
      </c>
      <c r="E110" s="29">
        <v>1.8129999999999999</v>
      </c>
      <c r="F110" s="30">
        <v>0.2</v>
      </c>
      <c r="G110" s="29">
        <v>2.1760000000000002</v>
      </c>
      <c r="H110" s="29">
        <v>54.39</v>
      </c>
      <c r="I110" s="29">
        <v>65.27</v>
      </c>
      <c r="J110" s="23"/>
    </row>
    <row r="111" spans="1:10" ht="79.8" thickBot="1" x14ac:dyDescent="0.35">
      <c r="A111" s="26">
        <v>106</v>
      </c>
      <c r="B111" s="27" t="s">
        <v>121</v>
      </c>
      <c r="C111" s="29">
        <v>40</v>
      </c>
      <c r="D111" s="29" t="s">
        <v>7</v>
      </c>
      <c r="E111" s="29">
        <v>2.6779999999999999</v>
      </c>
      <c r="F111" s="30">
        <v>0.2</v>
      </c>
      <c r="G111" s="29">
        <v>3.214</v>
      </c>
      <c r="H111" s="29">
        <v>107.12</v>
      </c>
      <c r="I111" s="29">
        <v>128.54</v>
      </c>
      <c r="J111" s="23"/>
    </row>
    <row r="112" spans="1:10" ht="106.2" thickBot="1" x14ac:dyDescent="0.35">
      <c r="A112" s="26">
        <v>107</v>
      </c>
      <c r="B112" s="27" t="s">
        <v>122</v>
      </c>
      <c r="C112" s="29">
        <v>50</v>
      </c>
      <c r="D112" s="29" t="s">
        <v>7</v>
      </c>
      <c r="E112" s="29">
        <v>4.8819999999999997</v>
      </c>
      <c r="F112" s="30">
        <v>0.2</v>
      </c>
      <c r="G112" s="29">
        <v>5.8579999999999997</v>
      </c>
      <c r="H112" s="29">
        <v>244.1</v>
      </c>
      <c r="I112" s="29">
        <v>292.92</v>
      </c>
      <c r="J112" s="23"/>
    </row>
    <row r="113" spans="1:10" ht="132.6" thickBot="1" x14ac:dyDescent="0.35">
      <c r="A113" s="26">
        <v>108</v>
      </c>
      <c r="B113" s="27" t="s">
        <v>123</v>
      </c>
      <c r="C113" s="29">
        <v>50</v>
      </c>
      <c r="D113" s="29" t="s">
        <v>7</v>
      </c>
      <c r="E113" s="29">
        <v>4.407</v>
      </c>
      <c r="F113" s="30">
        <v>0.2</v>
      </c>
      <c r="G113" s="29">
        <v>5.2880000000000003</v>
      </c>
      <c r="H113" s="29">
        <v>220.35</v>
      </c>
      <c r="I113" s="29">
        <v>264.42</v>
      </c>
      <c r="J113" s="23"/>
    </row>
    <row r="114" spans="1:10" ht="53.4" thickBot="1" x14ac:dyDescent="0.35">
      <c r="A114" s="31"/>
      <c r="B114" s="32" t="s">
        <v>195</v>
      </c>
      <c r="C114" s="33" t="s">
        <v>10</v>
      </c>
      <c r="D114" s="33" t="s">
        <v>10</v>
      </c>
      <c r="E114" s="33" t="s">
        <v>10</v>
      </c>
      <c r="F114" s="33" t="s">
        <v>10</v>
      </c>
      <c r="G114" s="33" t="s">
        <v>10</v>
      </c>
      <c r="H114" s="35">
        <f>SUM(H97:H113)</f>
        <v>1863.0100000000002</v>
      </c>
      <c r="I114" s="35">
        <f>SUM(I97:I113)</f>
        <v>2235.6299999999997</v>
      </c>
      <c r="J114" s="25"/>
    </row>
    <row r="115" spans="1:10" ht="15" thickBot="1" x14ac:dyDescent="0.35">
      <c r="A115" s="57" t="s">
        <v>196</v>
      </c>
      <c r="B115" s="58"/>
      <c r="C115" s="58"/>
      <c r="D115" s="58"/>
      <c r="E115" s="58"/>
      <c r="F115" s="58"/>
      <c r="G115" s="58"/>
      <c r="H115" s="58"/>
      <c r="I115" s="58"/>
      <c r="J115" s="59"/>
    </row>
    <row r="116" spans="1:10" ht="93" thickBot="1" x14ac:dyDescent="0.35">
      <c r="A116" s="26">
        <v>109</v>
      </c>
      <c r="B116" s="27" t="s">
        <v>124</v>
      </c>
      <c r="C116" s="29">
        <v>50</v>
      </c>
      <c r="D116" s="29" t="s">
        <v>7</v>
      </c>
      <c r="E116" s="29">
        <v>1.4039999999999999</v>
      </c>
      <c r="F116" s="30">
        <v>0.2</v>
      </c>
      <c r="G116" s="29">
        <v>1.6850000000000001</v>
      </c>
      <c r="H116" s="29">
        <v>70.2</v>
      </c>
      <c r="I116" s="29">
        <v>84.24</v>
      </c>
      <c r="J116" s="23"/>
    </row>
    <row r="117" spans="1:10" ht="93" thickBot="1" x14ac:dyDescent="0.35">
      <c r="A117" s="26">
        <v>110</v>
      </c>
      <c r="B117" s="27" t="s">
        <v>125</v>
      </c>
      <c r="C117" s="29">
        <v>50</v>
      </c>
      <c r="D117" s="29" t="s">
        <v>7</v>
      </c>
      <c r="E117" s="29">
        <v>1.4039999999999999</v>
      </c>
      <c r="F117" s="30">
        <v>0.2</v>
      </c>
      <c r="G117" s="29">
        <v>1.6850000000000001</v>
      </c>
      <c r="H117" s="29">
        <v>70.2</v>
      </c>
      <c r="I117" s="29">
        <v>84.24</v>
      </c>
      <c r="J117" s="23"/>
    </row>
    <row r="118" spans="1:10" ht="93" thickBot="1" x14ac:dyDescent="0.35">
      <c r="A118" s="26">
        <v>111</v>
      </c>
      <c r="B118" s="27" t="s">
        <v>126</v>
      </c>
      <c r="C118" s="29">
        <v>70</v>
      </c>
      <c r="D118" s="29" t="s">
        <v>7</v>
      </c>
      <c r="E118" s="29">
        <v>1.1930000000000001</v>
      </c>
      <c r="F118" s="30">
        <v>0.2</v>
      </c>
      <c r="G118" s="29">
        <v>1.4319999999999999</v>
      </c>
      <c r="H118" s="29">
        <v>83.51</v>
      </c>
      <c r="I118" s="29">
        <v>100.21</v>
      </c>
      <c r="J118" s="23"/>
    </row>
    <row r="119" spans="1:10" ht="93" thickBot="1" x14ac:dyDescent="0.35">
      <c r="A119" s="26">
        <v>112</v>
      </c>
      <c r="B119" s="27" t="s">
        <v>127</v>
      </c>
      <c r="C119" s="29">
        <v>60</v>
      </c>
      <c r="D119" s="29" t="s">
        <v>7</v>
      </c>
      <c r="E119" s="29">
        <v>0.64800000000000002</v>
      </c>
      <c r="F119" s="30">
        <v>0.2</v>
      </c>
      <c r="G119" s="29">
        <v>0.77800000000000002</v>
      </c>
      <c r="H119" s="29">
        <v>38.880000000000003</v>
      </c>
      <c r="I119" s="29">
        <v>46.66</v>
      </c>
      <c r="J119" s="23"/>
    </row>
    <row r="120" spans="1:10" ht="93" thickBot="1" x14ac:dyDescent="0.35">
      <c r="A120" s="26">
        <v>113</v>
      </c>
      <c r="B120" s="27" t="s">
        <v>128</v>
      </c>
      <c r="C120" s="29">
        <v>80</v>
      </c>
      <c r="D120" s="29" t="s">
        <v>7</v>
      </c>
      <c r="E120" s="29">
        <v>1.1080000000000001</v>
      </c>
      <c r="F120" s="30">
        <v>0.2</v>
      </c>
      <c r="G120" s="29">
        <v>1.33</v>
      </c>
      <c r="H120" s="29">
        <v>88.64</v>
      </c>
      <c r="I120" s="29">
        <v>106.37</v>
      </c>
      <c r="J120" s="23"/>
    </row>
    <row r="121" spans="1:10" ht="40.200000000000003" thickBot="1" x14ac:dyDescent="0.35">
      <c r="A121" s="26">
        <v>114</v>
      </c>
      <c r="B121" s="27" t="s">
        <v>25</v>
      </c>
      <c r="C121" s="29">
        <v>10</v>
      </c>
      <c r="D121" s="29" t="s">
        <v>6</v>
      </c>
      <c r="E121" s="29">
        <v>0.35099999999999998</v>
      </c>
      <c r="F121" s="30">
        <v>0.2</v>
      </c>
      <c r="G121" s="29">
        <v>0.42099999999999999</v>
      </c>
      <c r="H121" s="29">
        <v>3.51</v>
      </c>
      <c r="I121" s="29">
        <v>4.21</v>
      </c>
      <c r="J121" s="23"/>
    </row>
    <row r="122" spans="1:10" ht="40.200000000000003" thickBot="1" x14ac:dyDescent="0.35">
      <c r="A122" s="26">
        <v>115</v>
      </c>
      <c r="B122" s="27" t="s">
        <v>129</v>
      </c>
      <c r="C122" s="29">
        <v>50</v>
      </c>
      <c r="D122" s="29" t="s">
        <v>6</v>
      </c>
      <c r="E122" s="29">
        <v>0.248</v>
      </c>
      <c r="F122" s="30">
        <v>0.2</v>
      </c>
      <c r="G122" s="29">
        <v>0.29799999999999999</v>
      </c>
      <c r="H122" s="29">
        <v>12.4</v>
      </c>
      <c r="I122" s="29">
        <v>14.88</v>
      </c>
      <c r="J122" s="23"/>
    </row>
    <row r="123" spans="1:10" ht="53.4" thickBot="1" x14ac:dyDescent="0.35">
      <c r="A123" s="26">
        <v>116</v>
      </c>
      <c r="B123" s="27" t="s">
        <v>130</v>
      </c>
      <c r="C123" s="29">
        <v>50</v>
      </c>
      <c r="D123" s="29" t="s">
        <v>7</v>
      </c>
      <c r="E123" s="29">
        <v>1.123</v>
      </c>
      <c r="F123" s="30">
        <v>0.2</v>
      </c>
      <c r="G123" s="29">
        <v>1.3480000000000001</v>
      </c>
      <c r="H123" s="29">
        <v>56.15</v>
      </c>
      <c r="I123" s="29">
        <v>67.38</v>
      </c>
      <c r="J123" s="23"/>
    </row>
    <row r="124" spans="1:10" ht="53.4" thickBot="1" x14ac:dyDescent="0.35">
      <c r="A124" s="26">
        <v>117</v>
      </c>
      <c r="B124" s="27" t="s">
        <v>131</v>
      </c>
      <c r="C124" s="29">
        <v>70</v>
      </c>
      <c r="D124" s="29" t="s">
        <v>7</v>
      </c>
      <c r="E124" s="29">
        <v>1.1319999999999999</v>
      </c>
      <c r="F124" s="30">
        <v>0.2</v>
      </c>
      <c r="G124" s="29">
        <v>1.3580000000000001</v>
      </c>
      <c r="H124" s="29">
        <v>79.239999999999995</v>
      </c>
      <c r="I124" s="29">
        <v>95.09</v>
      </c>
      <c r="J124" s="23"/>
    </row>
    <row r="125" spans="1:10" ht="66.599999999999994" thickBot="1" x14ac:dyDescent="0.35">
      <c r="A125" s="26">
        <v>118</v>
      </c>
      <c r="B125" s="27" t="s">
        <v>132</v>
      </c>
      <c r="C125" s="29">
        <v>100</v>
      </c>
      <c r="D125" s="29" t="s">
        <v>7</v>
      </c>
      <c r="E125" s="29">
        <v>0.55300000000000005</v>
      </c>
      <c r="F125" s="30">
        <v>0.2</v>
      </c>
      <c r="G125" s="29">
        <v>0.66400000000000003</v>
      </c>
      <c r="H125" s="29">
        <v>55.3</v>
      </c>
      <c r="I125" s="29">
        <v>66.36</v>
      </c>
      <c r="J125" s="23"/>
    </row>
    <row r="126" spans="1:10" ht="40.200000000000003" thickBot="1" x14ac:dyDescent="0.35">
      <c r="A126" s="26">
        <v>119</v>
      </c>
      <c r="B126" s="27" t="s">
        <v>151</v>
      </c>
      <c r="C126" s="29">
        <v>200</v>
      </c>
      <c r="D126" s="29" t="s">
        <v>7</v>
      </c>
      <c r="E126" s="29">
        <v>1.0369999999999999</v>
      </c>
      <c r="F126" s="30">
        <v>0.2</v>
      </c>
      <c r="G126" s="29">
        <v>1.244</v>
      </c>
      <c r="H126" s="29">
        <v>207.4</v>
      </c>
      <c r="I126" s="29">
        <v>248.88</v>
      </c>
      <c r="J126" s="23"/>
    </row>
    <row r="127" spans="1:10" ht="53.4" thickBot="1" x14ac:dyDescent="0.35">
      <c r="A127" s="26">
        <v>120</v>
      </c>
      <c r="B127" s="27" t="s">
        <v>44</v>
      </c>
      <c r="C127" s="29">
        <v>50</v>
      </c>
      <c r="D127" s="29" t="s">
        <v>6</v>
      </c>
      <c r="E127" s="29">
        <v>2.915</v>
      </c>
      <c r="F127" s="30">
        <v>0.2</v>
      </c>
      <c r="G127" s="29">
        <v>3.4980000000000002</v>
      </c>
      <c r="H127" s="29">
        <v>145.75</v>
      </c>
      <c r="I127" s="29">
        <v>174.9</v>
      </c>
      <c r="J127" s="23"/>
    </row>
    <row r="128" spans="1:10" ht="53.4" thickBot="1" x14ac:dyDescent="0.35">
      <c r="A128" s="26">
        <v>121</v>
      </c>
      <c r="B128" s="27" t="s">
        <v>26</v>
      </c>
      <c r="C128" s="29">
        <v>50</v>
      </c>
      <c r="D128" s="29" t="s">
        <v>6</v>
      </c>
      <c r="E128" s="29">
        <v>0.89400000000000002</v>
      </c>
      <c r="F128" s="30">
        <v>0.2</v>
      </c>
      <c r="G128" s="29">
        <v>1.073</v>
      </c>
      <c r="H128" s="29">
        <v>44.7</v>
      </c>
      <c r="I128" s="29">
        <v>53.64</v>
      </c>
      <c r="J128" s="23"/>
    </row>
    <row r="129" spans="1:10" ht="53.4" thickBot="1" x14ac:dyDescent="0.35">
      <c r="A129" s="26">
        <v>122</v>
      </c>
      <c r="B129" s="27" t="s">
        <v>133</v>
      </c>
      <c r="C129" s="29">
        <v>20</v>
      </c>
      <c r="D129" s="29" t="s">
        <v>6</v>
      </c>
      <c r="E129" s="29">
        <v>3.855</v>
      </c>
      <c r="F129" s="30">
        <v>0.2</v>
      </c>
      <c r="G129" s="29">
        <v>4.6260000000000003</v>
      </c>
      <c r="H129" s="29">
        <v>77.099999999999994</v>
      </c>
      <c r="I129" s="29">
        <v>92.52</v>
      </c>
      <c r="J129" s="23"/>
    </row>
    <row r="130" spans="1:10" ht="53.4" thickBot="1" x14ac:dyDescent="0.35">
      <c r="A130" s="26">
        <v>123</v>
      </c>
      <c r="B130" s="27" t="s">
        <v>134</v>
      </c>
      <c r="C130" s="29">
        <v>30</v>
      </c>
      <c r="D130" s="29" t="s">
        <v>6</v>
      </c>
      <c r="E130" s="29">
        <v>3.78</v>
      </c>
      <c r="F130" s="30">
        <v>0.2</v>
      </c>
      <c r="G130" s="29">
        <v>4.5359999999999996</v>
      </c>
      <c r="H130" s="29">
        <v>113.4</v>
      </c>
      <c r="I130" s="29">
        <v>136.08000000000001</v>
      </c>
      <c r="J130" s="23"/>
    </row>
    <row r="131" spans="1:10" ht="53.4" thickBot="1" x14ac:dyDescent="0.35">
      <c r="A131" s="26">
        <v>124</v>
      </c>
      <c r="B131" s="27" t="s">
        <v>135</v>
      </c>
      <c r="C131" s="29">
        <v>30</v>
      </c>
      <c r="D131" s="29" t="s">
        <v>6</v>
      </c>
      <c r="E131" s="29">
        <v>2.9049999999999998</v>
      </c>
      <c r="F131" s="30">
        <v>0.2</v>
      </c>
      <c r="G131" s="29">
        <v>3.4860000000000002</v>
      </c>
      <c r="H131" s="29">
        <v>87.15</v>
      </c>
      <c r="I131" s="29">
        <v>104.58</v>
      </c>
      <c r="J131" s="23"/>
    </row>
    <row r="132" spans="1:10" ht="53.4" thickBot="1" x14ac:dyDescent="0.35">
      <c r="A132" s="26">
        <v>125</v>
      </c>
      <c r="B132" s="27" t="s">
        <v>27</v>
      </c>
      <c r="C132" s="29">
        <v>70</v>
      </c>
      <c r="D132" s="29" t="s">
        <v>6</v>
      </c>
      <c r="E132" s="29">
        <v>1.242</v>
      </c>
      <c r="F132" s="30">
        <v>0.2</v>
      </c>
      <c r="G132" s="29">
        <v>1.49</v>
      </c>
      <c r="H132" s="29">
        <v>86.94</v>
      </c>
      <c r="I132" s="29">
        <v>104.33</v>
      </c>
      <c r="J132" s="23"/>
    </row>
    <row r="133" spans="1:10" ht="66.599999999999994" thickBot="1" x14ac:dyDescent="0.35">
      <c r="A133" s="26">
        <v>126</v>
      </c>
      <c r="B133" s="27" t="s">
        <v>28</v>
      </c>
      <c r="C133" s="29">
        <v>40</v>
      </c>
      <c r="D133" s="29" t="s">
        <v>6</v>
      </c>
      <c r="E133" s="29">
        <v>4.5170000000000003</v>
      </c>
      <c r="F133" s="30">
        <v>0.2</v>
      </c>
      <c r="G133" s="29">
        <v>5.42</v>
      </c>
      <c r="H133" s="29">
        <v>180.68</v>
      </c>
      <c r="I133" s="29">
        <v>216.82</v>
      </c>
      <c r="J133" s="23"/>
    </row>
    <row r="134" spans="1:10" ht="79.8" thickBot="1" x14ac:dyDescent="0.35">
      <c r="A134" s="26">
        <v>127</v>
      </c>
      <c r="B134" s="27" t="s">
        <v>45</v>
      </c>
      <c r="C134" s="29">
        <v>20</v>
      </c>
      <c r="D134" s="29" t="s">
        <v>6</v>
      </c>
      <c r="E134" s="29">
        <v>2.9159999999999999</v>
      </c>
      <c r="F134" s="30">
        <v>0.2</v>
      </c>
      <c r="G134" s="29">
        <v>3.4990000000000001</v>
      </c>
      <c r="H134" s="29">
        <v>58.32</v>
      </c>
      <c r="I134" s="29">
        <v>69.98</v>
      </c>
      <c r="J134" s="23"/>
    </row>
    <row r="135" spans="1:10" ht="66.599999999999994" thickBot="1" x14ac:dyDescent="0.35">
      <c r="A135" s="26">
        <v>128</v>
      </c>
      <c r="B135" s="27" t="s">
        <v>136</v>
      </c>
      <c r="C135" s="29">
        <v>40</v>
      </c>
      <c r="D135" s="29" t="s">
        <v>6</v>
      </c>
      <c r="E135" s="29">
        <v>2.3759999999999999</v>
      </c>
      <c r="F135" s="30">
        <v>0.2</v>
      </c>
      <c r="G135" s="29">
        <v>2.851</v>
      </c>
      <c r="H135" s="29">
        <v>95.04</v>
      </c>
      <c r="I135" s="29">
        <v>114.05</v>
      </c>
      <c r="J135" s="23"/>
    </row>
    <row r="136" spans="1:10" ht="79.8" thickBot="1" x14ac:dyDescent="0.35">
      <c r="A136" s="26">
        <v>129</v>
      </c>
      <c r="B136" s="27" t="s">
        <v>137</v>
      </c>
      <c r="C136" s="29">
        <v>40</v>
      </c>
      <c r="D136" s="29" t="s">
        <v>6</v>
      </c>
      <c r="E136" s="29">
        <v>3.3159999999999998</v>
      </c>
      <c r="F136" s="30">
        <v>0.2</v>
      </c>
      <c r="G136" s="29">
        <v>3.9790000000000001</v>
      </c>
      <c r="H136" s="29">
        <v>132.63999999999999</v>
      </c>
      <c r="I136" s="29">
        <v>159.16999999999999</v>
      </c>
      <c r="J136" s="23"/>
    </row>
    <row r="137" spans="1:10" ht="53.4" thickBot="1" x14ac:dyDescent="0.35">
      <c r="A137" s="26">
        <v>130</v>
      </c>
      <c r="B137" s="27" t="s">
        <v>46</v>
      </c>
      <c r="C137" s="29">
        <v>20</v>
      </c>
      <c r="D137" s="29" t="s">
        <v>6</v>
      </c>
      <c r="E137" s="29">
        <v>3.456</v>
      </c>
      <c r="F137" s="30">
        <v>0.2</v>
      </c>
      <c r="G137" s="29">
        <v>4.1470000000000002</v>
      </c>
      <c r="H137" s="29">
        <v>69.12</v>
      </c>
      <c r="I137" s="29">
        <v>82.94</v>
      </c>
      <c r="J137" s="23"/>
    </row>
    <row r="138" spans="1:10" ht="53.4" thickBot="1" x14ac:dyDescent="0.35">
      <c r="A138" s="26">
        <v>131</v>
      </c>
      <c r="B138" s="27" t="s">
        <v>29</v>
      </c>
      <c r="C138" s="29">
        <v>48</v>
      </c>
      <c r="D138" s="29" t="s">
        <v>6</v>
      </c>
      <c r="E138" s="29">
        <v>1.079</v>
      </c>
      <c r="F138" s="30">
        <v>0.2</v>
      </c>
      <c r="G138" s="29">
        <v>1.2949999999999999</v>
      </c>
      <c r="H138" s="29">
        <v>51.79</v>
      </c>
      <c r="I138" s="29">
        <v>62.15</v>
      </c>
      <c r="J138" s="23"/>
    </row>
    <row r="139" spans="1:10" ht="53.4" thickBot="1" x14ac:dyDescent="0.35">
      <c r="A139" s="26">
        <v>132</v>
      </c>
      <c r="B139" s="27" t="s">
        <v>47</v>
      </c>
      <c r="C139" s="29">
        <v>24</v>
      </c>
      <c r="D139" s="29" t="s">
        <v>6</v>
      </c>
      <c r="E139" s="29">
        <v>3.2770000000000001</v>
      </c>
      <c r="F139" s="30">
        <v>0.2</v>
      </c>
      <c r="G139" s="29">
        <v>3.9319999999999999</v>
      </c>
      <c r="H139" s="29">
        <v>78.650000000000006</v>
      </c>
      <c r="I139" s="29">
        <v>94.38</v>
      </c>
      <c r="J139" s="23"/>
    </row>
    <row r="140" spans="1:10" ht="53.4" thickBot="1" x14ac:dyDescent="0.35">
      <c r="A140" s="26">
        <v>133</v>
      </c>
      <c r="B140" s="27" t="s">
        <v>138</v>
      </c>
      <c r="C140" s="29">
        <v>30</v>
      </c>
      <c r="D140" s="29" t="s">
        <v>6</v>
      </c>
      <c r="E140" s="29">
        <v>1.145</v>
      </c>
      <c r="F140" s="30">
        <v>0.2</v>
      </c>
      <c r="G140" s="29">
        <v>1.3740000000000001</v>
      </c>
      <c r="H140" s="29">
        <v>34.35</v>
      </c>
      <c r="I140" s="29">
        <v>41.22</v>
      </c>
      <c r="J140" s="23"/>
    </row>
    <row r="141" spans="1:10" ht="66.599999999999994" thickBot="1" x14ac:dyDescent="0.35">
      <c r="A141" s="26">
        <v>134</v>
      </c>
      <c r="B141" s="27" t="s">
        <v>139</v>
      </c>
      <c r="C141" s="29">
        <v>20</v>
      </c>
      <c r="D141" s="29" t="s">
        <v>6</v>
      </c>
      <c r="E141" s="29">
        <v>0.78100000000000003</v>
      </c>
      <c r="F141" s="30">
        <v>0.2</v>
      </c>
      <c r="G141" s="29">
        <v>0.93700000000000006</v>
      </c>
      <c r="H141" s="29">
        <v>15.62</v>
      </c>
      <c r="I141" s="29">
        <v>18.739999999999998</v>
      </c>
      <c r="J141" s="23"/>
    </row>
    <row r="142" spans="1:10" ht="79.8" thickBot="1" x14ac:dyDescent="0.35">
      <c r="A142" s="26">
        <v>135</v>
      </c>
      <c r="B142" s="27" t="s">
        <v>140</v>
      </c>
      <c r="C142" s="29">
        <v>30</v>
      </c>
      <c r="D142" s="29" t="s">
        <v>6</v>
      </c>
      <c r="E142" s="29">
        <v>0.60599999999999998</v>
      </c>
      <c r="F142" s="30">
        <v>0.2</v>
      </c>
      <c r="G142" s="29">
        <v>0.72699999999999998</v>
      </c>
      <c r="H142" s="29">
        <v>18.18</v>
      </c>
      <c r="I142" s="29">
        <v>21.82</v>
      </c>
      <c r="J142" s="23"/>
    </row>
    <row r="143" spans="1:10" ht="40.200000000000003" thickBot="1" x14ac:dyDescent="0.35">
      <c r="A143" s="26">
        <v>136</v>
      </c>
      <c r="B143" s="27" t="s">
        <v>141</v>
      </c>
      <c r="C143" s="29">
        <v>10</v>
      </c>
      <c r="D143" s="29" t="s">
        <v>7</v>
      </c>
      <c r="E143" s="29">
        <v>2.484</v>
      </c>
      <c r="F143" s="30">
        <v>0.2</v>
      </c>
      <c r="G143" s="29">
        <v>2.9809999999999999</v>
      </c>
      <c r="H143" s="29">
        <v>24.84</v>
      </c>
      <c r="I143" s="29">
        <v>29.81</v>
      </c>
      <c r="J143" s="23"/>
    </row>
    <row r="144" spans="1:10" ht="79.8" thickBot="1" x14ac:dyDescent="0.35">
      <c r="A144" s="26">
        <v>137</v>
      </c>
      <c r="B144" s="27" t="s">
        <v>48</v>
      </c>
      <c r="C144" s="29">
        <v>1000</v>
      </c>
      <c r="D144" s="29" t="s">
        <v>6</v>
      </c>
      <c r="E144" s="29">
        <v>0.36699999999999999</v>
      </c>
      <c r="F144" s="30">
        <v>0.2</v>
      </c>
      <c r="G144" s="29">
        <v>0.44</v>
      </c>
      <c r="H144" s="29">
        <v>367</v>
      </c>
      <c r="I144" s="29">
        <v>440.4</v>
      </c>
      <c r="J144" s="23"/>
    </row>
    <row r="145" spans="1:10" ht="79.8" thickBot="1" x14ac:dyDescent="0.35">
      <c r="A145" s="26">
        <v>138</v>
      </c>
      <c r="B145" s="27" t="s">
        <v>49</v>
      </c>
      <c r="C145" s="29">
        <v>3600</v>
      </c>
      <c r="D145" s="29" t="s">
        <v>6</v>
      </c>
      <c r="E145" s="29">
        <v>0.308</v>
      </c>
      <c r="F145" s="30">
        <v>0.2</v>
      </c>
      <c r="G145" s="29">
        <v>0.37</v>
      </c>
      <c r="H145" s="29">
        <v>1108.8</v>
      </c>
      <c r="I145" s="29">
        <v>1330.56</v>
      </c>
      <c r="J145" s="23"/>
    </row>
    <row r="146" spans="1:10" ht="66.599999999999994" thickBot="1" x14ac:dyDescent="0.35">
      <c r="A146" s="26">
        <v>139</v>
      </c>
      <c r="B146" s="27" t="s">
        <v>142</v>
      </c>
      <c r="C146" s="29">
        <v>20</v>
      </c>
      <c r="D146" s="29" t="s">
        <v>6</v>
      </c>
      <c r="E146" s="29">
        <v>3.4329999999999998</v>
      </c>
      <c r="F146" s="30">
        <v>0.2</v>
      </c>
      <c r="G146" s="29">
        <v>4.12</v>
      </c>
      <c r="H146" s="29">
        <v>68.66</v>
      </c>
      <c r="I146" s="29">
        <v>82.39</v>
      </c>
      <c r="J146" s="23"/>
    </row>
    <row r="147" spans="1:10" ht="145.80000000000001" thickBot="1" x14ac:dyDescent="0.35">
      <c r="A147" s="26">
        <v>140</v>
      </c>
      <c r="B147" s="27" t="s">
        <v>167</v>
      </c>
      <c r="C147" s="29">
        <v>20</v>
      </c>
      <c r="D147" s="29" t="s">
        <v>6</v>
      </c>
      <c r="E147" s="29">
        <v>3.2389999999999999</v>
      </c>
      <c r="F147" s="30">
        <v>0.2</v>
      </c>
      <c r="G147" s="29">
        <v>3.887</v>
      </c>
      <c r="H147" s="29">
        <v>64.78</v>
      </c>
      <c r="I147" s="29">
        <v>77.739999999999995</v>
      </c>
      <c r="J147" s="23"/>
    </row>
    <row r="148" spans="1:10" ht="66.599999999999994" thickBot="1" x14ac:dyDescent="0.35">
      <c r="A148" s="26">
        <v>141</v>
      </c>
      <c r="B148" s="27" t="s">
        <v>168</v>
      </c>
      <c r="C148" s="29">
        <v>24</v>
      </c>
      <c r="D148" s="29" t="s">
        <v>6</v>
      </c>
      <c r="E148" s="29">
        <v>0.91800000000000004</v>
      </c>
      <c r="F148" s="30">
        <v>0.2</v>
      </c>
      <c r="G148" s="29">
        <v>1.1020000000000001</v>
      </c>
      <c r="H148" s="29">
        <v>22.03</v>
      </c>
      <c r="I148" s="29">
        <v>26.44</v>
      </c>
      <c r="J148" s="23"/>
    </row>
    <row r="149" spans="1:10" ht="66.599999999999994" thickBot="1" x14ac:dyDescent="0.35">
      <c r="A149" s="26">
        <v>142</v>
      </c>
      <c r="B149" s="27" t="s">
        <v>171</v>
      </c>
      <c r="C149" s="29">
        <v>24</v>
      </c>
      <c r="D149" s="29" t="s">
        <v>6</v>
      </c>
      <c r="E149" s="29">
        <v>0.86399999999999999</v>
      </c>
      <c r="F149" s="30">
        <v>0.2</v>
      </c>
      <c r="G149" s="29">
        <v>1.0369999999999999</v>
      </c>
      <c r="H149" s="29">
        <v>20.74</v>
      </c>
      <c r="I149" s="29">
        <v>24.88</v>
      </c>
      <c r="J149" s="23"/>
    </row>
    <row r="150" spans="1:10" ht="66.599999999999994" thickBot="1" x14ac:dyDescent="0.35">
      <c r="A150" s="26">
        <v>143</v>
      </c>
      <c r="B150" s="27" t="s">
        <v>169</v>
      </c>
      <c r="C150" s="29">
        <v>24</v>
      </c>
      <c r="D150" s="29" t="s">
        <v>6</v>
      </c>
      <c r="E150" s="29">
        <v>1.111</v>
      </c>
      <c r="F150" s="30">
        <v>0.2</v>
      </c>
      <c r="G150" s="29">
        <v>1.333</v>
      </c>
      <c r="H150" s="29">
        <v>26.66</v>
      </c>
      <c r="I150" s="29">
        <v>32</v>
      </c>
      <c r="J150" s="23"/>
    </row>
    <row r="151" spans="1:10" ht="66.599999999999994" thickBot="1" x14ac:dyDescent="0.35">
      <c r="A151" s="26">
        <v>144</v>
      </c>
      <c r="B151" s="27" t="s">
        <v>170</v>
      </c>
      <c r="C151" s="29">
        <v>24</v>
      </c>
      <c r="D151" s="29" t="s">
        <v>6</v>
      </c>
      <c r="E151" s="29">
        <v>1.0529999999999999</v>
      </c>
      <c r="F151" s="30">
        <v>0.2</v>
      </c>
      <c r="G151" s="29">
        <v>1.264</v>
      </c>
      <c r="H151" s="29">
        <v>25.27</v>
      </c>
      <c r="I151" s="29">
        <v>30.33</v>
      </c>
      <c r="J151" s="23"/>
    </row>
    <row r="152" spans="1:10" ht="66.599999999999994" thickBot="1" x14ac:dyDescent="0.35">
      <c r="A152" s="26">
        <v>145</v>
      </c>
      <c r="B152" s="27" t="s">
        <v>197</v>
      </c>
      <c r="C152" s="29">
        <v>24</v>
      </c>
      <c r="D152" s="29" t="s">
        <v>6</v>
      </c>
      <c r="E152" s="29">
        <v>1.5620000000000001</v>
      </c>
      <c r="F152" s="30">
        <v>0.2</v>
      </c>
      <c r="G152" s="29">
        <v>1.8740000000000001</v>
      </c>
      <c r="H152" s="29">
        <v>37.49</v>
      </c>
      <c r="I152" s="29">
        <v>44.99</v>
      </c>
      <c r="J152" s="23"/>
    </row>
    <row r="153" spans="1:10" ht="79.8" thickBot="1" x14ac:dyDescent="0.35">
      <c r="A153" s="31"/>
      <c r="B153" s="32" t="s">
        <v>198</v>
      </c>
      <c r="C153" s="33" t="s">
        <v>10</v>
      </c>
      <c r="D153" s="33" t="s">
        <v>10</v>
      </c>
      <c r="E153" s="33" t="s">
        <v>10</v>
      </c>
      <c r="F153" s="33" t="s">
        <v>10</v>
      </c>
      <c r="G153" s="33" t="s">
        <v>10</v>
      </c>
      <c r="H153" s="35">
        <f>SUM(H116:H152)</f>
        <v>3821.1299999999997</v>
      </c>
      <c r="I153" s="35">
        <f>SUM(I116:I152)</f>
        <v>4585.3799999999992</v>
      </c>
      <c r="J153" s="25"/>
    </row>
    <row r="154" spans="1:10" ht="15" thickBot="1" x14ac:dyDescent="0.35">
      <c r="A154" s="57" t="s">
        <v>199</v>
      </c>
      <c r="B154" s="58"/>
      <c r="C154" s="58"/>
      <c r="D154" s="58"/>
      <c r="E154" s="58"/>
      <c r="F154" s="58"/>
      <c r="G154" s="58"/>
      <c r="H154" s="58"/>
      <c r="I154" s="58"/>
      <c r="J154" s="59"/>
    </row>
    <row r="155" spans="1:10" ht="145.80000000000001" thickBot="1" x14ac:dyDescent="0.35">
      <c r="A155" s="26">
        <v>146</v>
      </c>
      <c r="B155" s="27" t="s">
        <v>143</v>
      </c>
      <c r="C155" s="29">
        <v>200</v>
      </c>
      <c r="D155" s="29" t="s">
        <v>7</v>
      </c>
      <c r="E155" s="29">
        <v>2.2429999999999999</v>
      </c>
      <c r="F155" s="30">
        <v>0.2</v>
      </c>
      <c r="G155" s="29">
        <v>2.6920000000000002</v>
      </c>
      <c r="H155" s="29">
        <v>448.6</v>
      </c>
      <c r="I155" s="29">
        <v>538.32000000000005</v>
      </c>
      <c r="J155" s="23"/>
    </row>
    <row r="156" spans="1:10" ht="66.599999999999994" thickBot="1" x14ac:dyDescent="0.35">
      <c r="A156" s="26">
        <v>147</v>
      </c>
      <c r="B156" s="27" t="s">
        <v>144</v>
      </c>
      <c r="C156" s="29">
        <v>50</v>
      </c>
      <c r="D156" s="29" t="s">
        <v>7</v>
      </c>
      <c r="E156" s="29">
        <v>2.653</v>
      </c>
      <c r="F156" s="30">
        <v>0.2</v>
      </c>
      <c r="G156" s="29">
        <v>3.1840000000000002</v>
      </c>
      <c r="H156" s="29">
        <v>132.65</v>
      </c>
      <c r="I156" s="29">
        <v>159.18</v>
      </c>
      <c r="J156" s="23"/>
    </row>
    <row r="157" spans="1:10" ht="66.599999999999994" thickBot="1" x14ac:dyDescent="0.35">
      <c r="A157" s="26">
        <v>148</v>
      </c>
      <c r="B157" s="27" t="s">
        <v>145</v>
      </c>
      <c r="C157" s="29">
        <v>20</v>
      </c>
      <c r="D157" s="29" t="s">
        <v>7</v>
      </c>
      <c r="E157" s="29">
        <v>3.0129999999999999</v>
      </c>
      <c r="F157" s="30">
        <v>0.2</v>
      </c>
      <c r="G157" s="29">
        <v>3.6160000000000001</v>
      </c>
      <c r="H157" s="29">
        <v>60.26</v>
      </c>
      <c r="I157" s="29">
        <v>72.31</v>
      </c>
      <c r="J157" s="23"/>
    </row>
    <row r="158" spans="1:10" ht="66.599999999999994" thickBot="1" x14ac:dyDescent="0.35">
      <c r="A158" s="31"/>
      <c r="B158" s="32" t="s">
        <v>200</v>
      </c>
      <c r="C158" s="33" t="s">
        <v>10</v>
      </c>
      <c r="D158" s="33" t="s">
        <v>10</v>
      </c>
      <c r="E158" s="33" t="s">
        <v>10</v>
      </c>
      <c r="F158" s="33" t="s">
        <v>10</v>
      </c>
      <c r="G158" s="33" t="s">
        <v>10</v>
      </c>
      <c r="H158" s="34">
        <f>SUM(H155:H157)</f>
        <v>641.51</v>
      </c>
      <c r="I158" s="34">
        <f>SUM(I155:I157)</f>
        <v>769.81</v>
      </c>
      <c r="J158" s="23"/>
    </row>
    <row r="159" spans="1:10" ht="40.200000000000003" thickBot="1" x14ac:dyDescent="0.35">
      <c r="A159" s="36"/>
      <c r="B159" s="37" t="s">
        <v>201</v>
      </c>
      <c r="C159" s="38" t="s">
        <v>10</v>
      </c>
      <c r="D159" s="38" t="s">
        <v>10</v>
      </c>
      <c r="E159" s="38" t="s">
        <v>10</v>
      </c>
      <c r="F159" s="38" t="s">
        <v>10</v>
      </c>
      <c r="G159" s="38" t="s">
        <v>10</v>
      </c>
      <c r="H159" s="39">
        <f>H158+H153+H114+H95+H11</f>
        <v>13771.650000000001</v>
      </c>
      <c r="I159" s="39">
        <f>I158+I153+I114+I95+I11</f>
        <v>16526.019999999997</v>
      </c>
      <c r="J159" s="23"/>
    </row>
    <row r="160" spans="1:10" ht="15" thickBot="1" x14ac:dyDescent="0.35">
      <c r="A160" s="40"/>
      <c r="B160" s="41"/>
      <c r="C160" s="41"/>
      <c r="D160" s="41"/>
      <c r="E160" s="41"/>
      <c r="F160" s="41"/>
      <c r="G160" s="41"/>
      <c r="H160" s="42"/>
      <c r="I160" s="42"/>
      <c r="J160" s="23"/>
    </row>
  </sheetData>
  <mergeCells count="12">
    <mergeCell ref="A154:J154"/>
    <mergeCell ref="A1:A2"/>
    <mergeCell ref="B1:B2"/>
    <mergeCell ref="C1:C2"/>
    <mergeCell ref="D1:D2"/>
    <mergeCell ref="E1:E2"/>
    <mergeCell ref="F1:F2"/>
    <mergeCell ref="A3:J3"/>
    <mergeCell ref="A12:J12"/>
    <mergeCell ref="A74:J74"/>
    <mergeCell ref="A96:J96"/>
    <mergeCell ref="A115:J1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Wagnerová</dc:creator>
  <cp:lastModifiedBy>Ucitel</cp:lastModifiedBy>
  <cp:lastPrinted>2018-08-15T12:01:30Z</cp:lastPrinted>
  <dcterms:created xsi:type="dcterms:W3CDTF">2018-08-13T05:45:09Z</dcterms:created>
  <dcterms:modified xsi:type="dcterms:W3CDTF">2022-12-13T21:18:31Z</dcterms:modified>
</cp:coreProperties>
</file>